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heme/themeOverride1.xml" ContentType="application/vnd.openxmlformats-officedocument.themeOverrid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1"/>
  </bookViews>
  <sheets>
    <sheet name="Sheet1" sheetId="1" r:id="rId1"/>
    <sheet name="Sheet2" sheetId="2" r:id="rId2"/>
    <sheet name="Sheet3" sheetId="3" r:id="rId3"/>
  </sheets>
  <definedNames>
    <definedName name="landline_mobile">Sheet1!$G$29:$H$66</definedName>
    <definedName name="landline_proper">Sheet1!$B$29:$C$66</definedName>
    <definedName name="voip_mobile">Sheet1!$G$3:$H$24</definedName>
    <definedName name="voip_proper">Sheet1!$B$3:$C$24</definedName>
  </definedNames>
  <calcPr calcId="124519"/>
</workbook>
</file>

<file path=xl/calcChain.xml><?xml version="1.0" encoding="utf-8"?>
<calcChain xmlns="http://schemas.openxmlformats.org/spreadsheetml/2006/main">
  <c r="D19" i="2"/>
  <c r="F59"/>
  <c r="F58"/>
  <c r="F57"/>
  <c r="F54"/>
  <c r="F55"/>
  <c r="F56"/>
  <c r="F52"/>
  <c r="F53"/>
  <c r="F49"/>
  <c r="F42"/>
  <c r="F43"/>
  <c r="F44"/>
  <c r="F41"/>
  <c r="F35"/>
  <c r="F36"/>
  <c r="F37"/>
  <c r="F38"/>
  <c r="F39"/>
  <c r="F40"/>
  <c r="F32"/>
  <c r="F2"/>
  <c r="F60"/>
  <c r="F50"/>
  <c r="F51"/>
  <c r="F46"/>
  <c r="F47"/>
  <c r="F48"/>
  <c r="F34"/>
  <c r="F45"/>
  <c r="F33"/>
  <c r="F27"/>
  <c r="F28"/>
  <c r="F31"/>
  <c r="F29"/>
  <c r="F26"/>
  <c r="F30"/>
  <c r="F24"/>
  <c r="F23"/>
  <c r="F25"/>
  <c r="F22"/>
  <c r="F3"/>
  <c r="F4"/>
  <c r="F5"/>
  <c r="F6"/>
  <c r="F16"/>
  <c r="F17"/>
  <c r="F18"/>
  <c r="F19"/>
  <c r="F20"/>
  <c r="F21"/>
  <c r="F15"/>
  <c r="F11"/>
  <c r="F14"/>
  <c r="F9"/>
  <c r="F10"/>
  <c r="F12"/>
  <c r="F13"/>
  <c r="F7"/>
  <c r="F8"/>
  <c r="F61"/>
  <c r="E59"/>
  <c r="E58"/>
  <c r="E57"/>
  <c r="E54"/>
  <c r="E55"/>
  <c r="E56"/>
  <c r="E52"/>
  <c r="E53"/>
  <c r="E49"/>
  <c r="E42"/>
  <c r="E43"/>
  <c r="E44"/>
  <c r="E41"/>
  <c r="E35"/>
  <c r="E36"/>
  <c r="E37"/>
  <c r="E38"/>
  <c r="E39"/>
  <c r="E40"/>
  <c r="E32"/>
  <c r="E2"/>
  <c r="E60"/>
  <c r="E50"/>
  <c r="E51"/>
  <c r="E46"/>
  <c r="E47"/>
  <c r="E48"/>
  <c r="E34"/>
  <c r="E45"/>
  <c r="E33"/>
  <c r="E27"/>
  <c r="G45" s="1"/>
  <c r="E28"/>
  <c r="G46" s="1"/>
  <c r="E31"/>
  <c r="E29"/>
  <c r="G47" s="1"/>
  <c r="E26"/>
  <c r="E30"/>
  <c r="G33" s="1"/>
  <c r="E24"/>
  <c r="E23"/>
  <c r="E25"/>
  <c r="G49" s="1"/>
  <c r="E22"/>
  <c r="G31" s="1"/>
  <c r="E3"/>
  <c r="E4"/>
  <c r="G57" s="1"/>
  <c r="E5"/>
  <c r="E6"/>
  <c r="G53" s="1"/>
  <c r="E16"/>
  <c r="E17"/>
  <c r="G35" s="1"/>
  <c r="E18"/>
  <c r="E19"/>
  <c r="G37" s="1"/>
  <c r="E20"/>
  <c r="E21"/>
  <c r="G39" s="1"/>
  <c r="E15"/>
  <c r="G40" s="1"/>
  <c r="E11"/>
  <c r="G48" s="1"/>
  <c r="E14"/>
  <c r="E9"/>
  <c r="G51" s="1"/>
  <c r="E10"/>
  <c r="E12"/>
  <c r="G41" s="1"/>
  <c r="E13"/>
  <c r="E7"/>
  <c r="G54" s="1"/>
  <c r="E8"/>
  <c r="G55" s="1"/>
  <c r="E61"/>
  <c r="D59"/>
  <c r="D58"/>
  <c r="D57"/>
  <c r="D54"/>
  <c r="D55"/>
  <c r="D56"/>
  <c r="D52"/>
  <c r="D53"/>
  <c r="D49"/>
  <c r="D42"/>
  <c r="D43"/>
  <c r="D44"/>
  <c r="D41"/>
  <c r="D35"/>
  <c r="D36"/>
  <c r="D37"/>
  <c r="D38"/>
  <c r="D39"/>
  <c r="D40"/>
  <c r="D32"/>
  <c r="D2"/>
  <c r="D60"/>
  <c r="D50"/>
  <c r="D51"/>
  <c r="D46"/>
  <c r="D47"/>
  <c r="D48"/>
  <c r="D34"/>
  <c r="D45"/>
  <c r="D33"/>
  <c r="D27"/>
  <c r="D28"/>
  <c r="D31"/>
  <c r="D29"/>
  <c r="D26"/>
  <c r="D30"/>
  <c r="D24"/>
  <c r="D23"/>
  <c r="D25"/>
  <c r="D22"/>
  <c r="D3"/>
  <c r="D4"/>
  <c r="D5"/>
  <c r="D6"/>
  <c r="D16"/>
  <c r="D17"/>
  <c r="D18"/>
  <c r="D20"/>
  <c r="D21"/>
  <c r="D15"/>
  <c r="D11"/>
  <c r="D14"/>
  <c r="D9"/>
  <c r="D10"/>
  <c r="D12"/>
  <c r="D13"/>
  <c r="D7"/>
  <c r="D8"/>
  <c r="D61"/>
  <c r="G61" l="1"/>
  <c r="G42"/>
  <c r="G56"/>
  <c r="G58"/>
  <c r="G44"/>
  <c r="G26"/>
  <c r="G15"/>
  <c r="G19"/>
  <c r="G23"/>
  <c r="G25"/>
  <c r="G30"/>
  <c r="G14"/>
  <c r="G60"/>
  <c r="G52"/>
  <c r="G43"/>
  <c r="G38"/>
  <c r="G36"/>
  <c r="G34"/>
  <c r="G59"/>
  <c r="G50"/>
  <c r="G4"/>
  <c r="G16"/>
  <c r="G5"/>
  <c r="G18"/>
  <c r="G22"/>
  <c r="G29"/>
  <c r="G28"/>
  <c r="G24"/>
  <c r="G2"/>
  <c r="G17"/>
  <c r="G20"/>
  <c r="G13"/>
  <c r="G9"/>
  <c r="G12"/>
  <c r="G7"/>
  <c r="G27"/>
  <c r="G6"/>
  <c r="G32"/>
  <c r="G3"/>
  <c r="G21"/>
  <c r="G8"/>
  <c r="G10"/>
  <c r="G11"/>
</calcChain>
</file>

<file path=xl/sharedStrings.xml><?xml version="1.0" encoding="utf-8"?>
<sst xmlns="http://schemas.openxmlformats.org/spreadsheetml/2006/main" count="315" uniqueCount="74">
  <si>
    <t>India</t>
  </si>
  <si>
    <t>Voip</t>
  </si>
  <si>
    <t>proper</t>
  </si>
  <si>
    <t>mobile</t>
  </si>
  <si>
    <t>Switzernet</t>
  </si>
  <si>
    <t>Peoplefone</t>
  </si>
  <si>
    <t>Sipcall.ch</t>
  </si>
  <si>
    <t>Netstream Netvoip</t>
  </si>
  <si>
    <t>Swiss IP Com Basic</t>
  </si>
  <si>
    <t>Swiss IP Com unlim. calls CH</t>
  </si>
  <si>
    <t>Swiss IP Com unlim. international calls</t>
  </si>
  <si>
    <t>Extrafon</t>
  </si>
  <si>
    <t>Give-me-fon</t>
  </si>
  <si>
    <t>Green.ch Home IP Phone</t>
  </si>
  <si>
    <t>Dynamic-phone.ch</t>
  </si>
  <si>
    <t>E-fon</t>
  </si>
  <si>
    <t>Guest-voip.ch</t>
  </si>
  <si>
    <t>Mexan</t>
  </si>
  <si>
    <t>Voiplink</t>
  </si>
  <si>
    <t>TIC VoIP</t>
  </si>
  <si>
    <t>Citytel</t>
  </si>
  <si>
    <t>Ticinocom Digitel</t>
  </si>
  <si>
    <t>Onephone Swiss</t>
  </si>
  <si>
    <t>Onephone International</t>
  </si>
  <si>
    <t>Phonestar</t>
  </si>
  <si>
    <t>Sunrise ADSL Talk &amp; More</t>
  </si>
  <si>
    <t>landline</t>
  </si>
  <si>
    <t>RedTelecom 10851</t>
  </si>
  <si>
    <t>RedTelecom 10844</t>
  </si>
  <si>
    <t>Talk Talk Day</t>
  </si>
  <si>
    <t>PhoneWorld Business</t>
  </si>
  <si>
    <t>Talk Talk Night</t>
  </si>
  <si>
    <t>Mobilezone Com (Globalzone)</t>
  </si>
  <si>
    <t>Intertel</t>
  </si>
  <si>
    <t>abalon</t>
  </si>
  <si>
    <t>Swisscom half-price combi - Basic monthly charge CHF 17.80</t>
  </si>
  <si>
    <t>MyTel International Select</t>
  </si>
  <si>
    <t>Swisscom half-price Internat - Basic monthly charge CHF 9.80</t>
  </si>
  <si>
    <t>EconoPhone</t>
  </si>
  <si>
    <t>Telebroke Business</t>
  </si>
  <si>
    <t>MyTel Swiss Select</t>
  </si>
  <si>
    <t>Solnet Voice</t>
  </si>
  <si>
    <t>Swisscom</t>
  </si>
  <si>
    <t>Latinotel</t>
  </si>
  <si>
    <t>Télésonique</t>
  </si>
  <si>
    <t>Profitel</t>
  </si>
  <si>
    <t>Swisscom half-price national - Basic monthly charge CHF 9.80</t>
  </si>
  <si>
    <t>Telecom FL</t>
  </si>
  <si>
    <t>Tele2 Moonlight</t>
  </si>
  <si>
    <t>Tele2 Moonlight Weekend - Basic monthly charge CHF 4.90</t>
  </si>
  <si>
    <t>Swisscom half-price mini-combi - Basic monthly charge CHF 7.80</t>
  </si>
  <si>
    <t>Econophone Moonlight</t>
  </si>
  <si>
    <t>Balkatel</t>
  </si>
  <si>
    <t>Econophone Nonstop - Basic monthly charge CHF 19.90 *</t>
  </si>
  <si>
    <t>Swisscom Plauder-Abo - Basic monthly charge CHF 1.00</t>
  </si>
  <si>
    <t>Primus Spectra</t>
  </si>
  <si>
    <t>Cablecom Digital Phone</t>
  </si>
  <si>
    <t>Vartec old</t>
  </si>
  <si>
    <t>Vartec</t>
  </si>
  <si>
    <t>Green.ch</t>
  </si>
  <si>
    <t>Procon Telecom</t>
  </si>
  <si>
    <t>Tele2</t>
  </si>
  <si>
    <t>VTX Telephony</t>
  </si>
  <si>
    <t>Tele2 half-price National - Basic monthly charge CHF 4.90</t>
  </si>
  <si>
    <t>Subscription</t>
  </si>
  <si>
    <t>line</t>
  </si>
  <si>
    <t>Line</t>
  </si>
  <si>
    <t>AVARAGE</t>
  </si>
  <si>
    <t>India proper</t>
  </si>
  <si>
    <t>India mobile</t>
  </si>
  <si>
    <t>voip</t>
  </si>
  <si>
    <t>V</t>
  </si>
  <si>
    <t>F</t>
  </si>
  <si>
    <t>SWITZERNET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</si>
</sst>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ourier New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center" vertical="top" wrapText="1"/>
    </xf>
    <xf numFmtId="0" fontId="2" fillId="0" borderId="0" xfId="0" applyFon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66CC"/>
      <color rgb="FFFF99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lrMapOvr bg1="lt1" tx1="dk1" bg2="lt2" tx2="dk2" accent1="accent1" accent2="accent2" accent3="accent3" accent4="accent4" accent5="accent5" accent6="accent6" hlink="hlink" folHlink="folHlink"/>
  <c:chart>
    <c:plotArea>
      <c:layout>
        <c:manualLayout>
          <c:layoutTarget val="inner"/>
          <c:xMode val="edge"/>
          <c:yMode val="edge"/>
          <c:x val="5.1921132610831854E-3"/>
          <c:y val="8.6655185982846862E-3"/>
          <c:w val="0.9844246743013717"/>
          <c:h val="0.55081914522162201"/>
        </c:manualLayout>
      </c:layout>
      <c:barChart>
        <c:barDir val="col"/>
        <c:grouping val="stacked"/>
        <c:ser>
          <c:idx val="0"/>
          <c:order val="0"/>
          <c:tx>
            <c:strRef>
              <c:f>Sheet2!$E$1</c:f>
              <c:strCache>
                <c:ptCount val="1"/>
                <c:pt idx="0">
                  <c:v>India proper</c:v>
                </c:pt>
              </c:strCache>
            </c:strRef>
          </c:tx>
          <c:spPr>
            <a:gradFill>
              <a:gsLst>
                <a:gs pos="0">
                  <a:srgbClr val="CCFFCC"/>
                </a:gs>
                <a:gs pos="50000">
                  <a:srgbClr val="00FF00"/>
                </a:gs>
                <a:gs pos="100000">
                  <a:srgbClr val="CCFFCC"/>
                </a:gs>
              </a:gsLst>
              <a:lin ang="5400000" scaled="1"/>
            </a:gradFill>
            <a:ln w="3175">
              <a:solidFill>
                <a:srgbClr val="00FF00"/>
              </a:solidFill>
              <a:prstDash val="solid"/>
            </a:ln>
          </c:spPr>
          <c:dPt>
            <c:idx val="0"/>
            <c:spPr>
              <a:solidFill>
                <a:srgbClr val="CCFFCC"/>
              </a:soli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9"/>
            <c:spPr>
              <a:gradFill rotWithShape="0">
                <a:gsLst>
                  <a:gs pos="0">
                    <a:srgbClr val="CCFFCC"/>
                  </a:gs>
                  <a:gs pos="50000">
                    <a:srgbClr val="00FF00"/>
                  </a:gs>
                  <a:gs pos="100000">
                    <a:srgbClr val="CCFFCC"/>
                  </a:gs>
                </a:gsLst>
                <a:lin ang="5400000" scaled="1"/>
              </a:gra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10"/>
            <c:spPr>
              <a:gradFill rotWithShape="0">
                <a:gsLst>
                  <a:gs pos="0">
                    <a:srgbClr val="CCFFCC"/>
                  </a:gs>
                  <a:gs pos="50000">
                    <a:srgbClr val="00FF00"/>
                  </a:gs>
                  <a:gs pos="100000">
                    <a:srgbClr val="CCFFCC"/>
                  </a:gs>
                </a:gsLst>
                <a:lin ang="5400000" scaled="1"/>
              </a:gra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11"/>
            <c:spPr>
              <a:gradFill rotWithShape="0">
                <a:gsLst>
                  <a:gs pos="0">
                    <a:srgbClr val="CCFFCC"/>
                  </a:gs>
                  <a:gs pos="50000">
                    <a:srgbClr val="00FF00"/>
                  </a:gs>
                  <a:gs pos="100000">
                    <a:srgbClr val="CCFFCC"/>
                  </a:gs>
                </a:gsLst>
                <a:lin ang="5400000" scaled="1"/>
              </a:gra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12"/>
            <c:spPr>
              <a:gradFill rotWithShape="0">
                <a:gsLst>
                  <a:gs pos="0">
                    <a:srgbClr val="CCFFCC"/>
                  </a:gs>
                  <a:gs pos="50000">
                    <a:srgbClr val="00FF00"/>
                  </a:gs>
                  <a:gs pos="100000">
                    <a:srgbClr val="CCFFCC"/>
                  </a:gs>
                </a:gsLst>
                <a:lin ang="5400000" scaled="1"/>
              </a:gra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13"/>
            <c:spPr>
              <a:gradFill rotWithShape="0">
                <a:gsLst>
                  <a:gs pos="0">
                    <a:srgbClr val="CCFFCC"/>
                  </a:gs>
                  <a:gs pos="50000">
                    <a:srgbClr val="00FF00"/>
                  </a:gs>
                  <a:gs pos="100000">
                    <a:srgbClr val="CCFFCC"/>
                  </a:gs>
                </a:gsLst>
                <a:lin ang="5400000" scaled="1"/>
              </a:gra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14"/>
            <c:spPr>
              <a:gradFill rotWithShape="0">
                <a:gsLst>
                  <a:gs pos="0">
                    <a:srgbClr val="CCFFCC"/>
                  </a:gs>
                  <a:gs pos="50000">
                    <a:srgbClr val="00FF00"/>
                  </a:gs>
                  <a:gs pos="100000">
                    <a:srgbClr val="CCFFCC"/>
                  </a:gs>
                </a:gsLst>
                <a:lin ang="5400000" scaled="1"/>
              </a:gra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15"/>
            <c:spPr>
              <a:gradFill rotWithShape="0">
                <a:gsLst>
                  <a:gs pos="0">
                    <a:srgbClr val="CCFFCC"/>
                  </a:gs>
                  <a:gs pos="50000">
                    <a:srgbClr val="00FF00"/>
                  </a:gs>
                  <a:gs pos="100000">
                    <a:srgbClr val="CCFFCC"/>
                  </a:gs>
                </a:gsLst>
                <a:lin ang="5400000" scaled="1"/>
              </a:gra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16"/>
            <c:spPr>
              <a:gradFill rotWithShape="0">
                <a:gsLst>
                  <a:gs pos="0">
                    <a:srgbClr val="CCFFCC"/>
                  </a:gs>
                  <a:gs pos="50000">
                    <a:srgbClr val="00FF00"/>
                  </a:gs>
                  <a:gs pos="100000">
                    <a:srgbClr val="CCFFCC"/>
                  </a:gs>
                </a:gsLst>
                <a:lin ang="5400000" scaled="1"/>
              </a:gra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17"/>
            <c:spPr>
              <a:gradFill rotWithShape="0">
                <a:gsLst>
                  <a:gs pos="0">
                    <a:srgbClr val="CCFFCC"/>
                  </a:gs>
                  <a:gs pos="50000">
                    <a:srgbClr val="00FF00"/>
                  </a:gs>
                  <a:gs pos="100000">
                    <a:srgbClr val="CCFFCC"/>
                  </a:gs>
                </a:gsLst>
                <a:lin ang="5400000" scaled="1"/>
              </a:gra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18"/>
            <c:spPr>
              <a:gradFill rotWithShape="0">
                <a:gsLst>
                  <a:gs pos="0">
                    <a:srgbClr val="CCFFCC"/>
                  </a:gs>
                  <a:gs pos="50000">
                    <a:srgbClr val="00FF00"/>
                  </a:gs>
                  <a:gs pos="100000">
                    <a:srgbClr val="CCFFCC"/>
                  </a:gs>
                </a:gsLst>
                <a:lin ang="5400000" scaled="1"/>
              </a:gra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19"/>
            <c:spPr>
              <a:gradFill rotWithShape="0">
                <a:gsLst>
                  <a:gs pos="0">
                    <a:srgbClr val="CCFFCC"/>
                  </a:gs>
                  <a:gs pos="50000">
                    <a:srgbClr val="00FF00"/>
                  </a:gs>
                  <a:gs pos="100000">
                    <a:srgbClr val="CCFFCC"/>
                  </a:gs>
                </a:gsLst>
                <a:lin ang="5400000" scaled="1"/>
              </a:gra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20"/>
            <c:spPr>
              <a:gradFill rotWithShape="0">
                <a:gsLst>
                  <a:gs pos="0">
                    <a:srgbClr val="CCFFCC"/>
                  </a:gs>
                  <a:gs pos="50000">
                    <a:srgbClr val="00FF00"/>
                  </a:gs>
                  <a:gs pos="100000">
                    <a:srgbClr val="CCFFCC"/>
                  </a:gs>
                </a:gsLst>
                <a:lin ang="5400000" scaled="1"/>
              </a:gra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21"/>
            <c:spPr>
              <a:gradFill rotWithShape="0">
                <a:gsLst>
                  <a:gs pos="0">
                    <a:srgbClr val="CCFFCC"/>
                  </a:gs>
                  <a:gs pos="50000">
                    <a:srgbClr val="00FF00"/>
                  </a:gs>
                  <a:gs pos="100000">
                    <a:srgbClr val="CCFFCC"/>
                  </a:gs>
                </a:gsLst>
                <a:lin ang="5400000" scaled="1"/>
              </a:gra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22"/>
            <c:spPr>
              <a:gradFill rotWithShape="0">
                <a:gsLst>
                  <a:gs pos="0">
                    <a:srgbClr val="CCFFCC"/>
                  </a:gs>
                  <a:gs pos="50000">
                    <a:srgbClr val="00FF00"/>
                  </a:gs>
                  <a:gs pos="100000">
                    <a:srgbClr val="CCFFCC"/>
                  </a:gs>
                </a:gsLst>
                <a:lin ang="5400000" scaled="1"/>
              </a:gra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23"/>
            <c:spPr>
              <a:gradFill rotWithShape="0">
                <a:gsLst>
                  <a:gs pos="0">
                    <a:srgbClr val="CCFFCC"/>
                  </a:gs>
                  <a:gs pos="50000">
                    <a:srgbClr val="00FF00"/>
                  </a:gs>
                  <a:gs pos="100000">
                    <a:srgbClr val="CCFFCC"/>
                  </a:gs>
                </a:gsLst>
                <a:lin ang="5400000" scaled="1"/>
              </a:gra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24"/>
            <c:spPr>
              <a:gradFill rotWithShape="0">
                <a:gsLst>
                  <a:gs pos="0">
                    <a:srgbClr val="CCFFCC"/>
                  </a:gs>
                  <a:gs pos="50000">
                    <a:srgbClr val="00FF00"/>
                  </a:gs>
                  <a:gs pos="100000">
                    <a:srgbClr val="CCFFCC"/>
                  </a:gs>
                </a:gsLst>
                <a:lin ang="5400000" scaled="1"/>
              </a:gra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25"/>
            <c:spPr>
              <a:gradFill rotWithShape="0">
                <a:gsLst>
                  <a:gs pos="0">
                    <a:srgbClr val="CCFFCC"/>
                  </a:gs>
                  <a:gs pos="50000">
                    <a:srgbClr val="00FF00"/>
                  </a:gs>
                  <a:gs pos="100000">
                    <a:srgbClr val="CCFFCC"/>
                  </a:gs>
                </a:gsLst>
                <a:lin ang="5400000" scaled="1"/>
              </a:gra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26"/>
            <c:spPr>
              <a:gradFill rotWithShape="0">
                <a:gsLst>
                  <a:gs pos="0">
                    <a:srgbClr val="CCFFCC"/>
                  </a:gs>
                  <a:gs pos="50000">
                    <a:srgbClr val="00FF00"/>
                  </a:gs>
                  <a:gs pos="100000">
                    <a:srgbClr val="CCFFCC"/>
                  </a:gs>
                </a:gsLst>
                <a:lin ang="5400000" scaled="1"/>
              </a:gra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27"/>
            <c:spPr>
              <a:gradFill rotWithShape="0">
                <a:gsLst>
                  <a:gs pos="0">
                    <a:srgbClr val="CCFFCC"/>
                  </a:gs>
                  <a:gs pos="50000">
                    <a:srgbClr val="00FF00"/>
                  </a:gs>
                  <a:gs pos="100000">
                    <a:srgbClr val="CCFFCC"/>
                  </a:gs>
                </a:gsLst>
                <a:lin ang="5400000" scaled="1"/>
              </a:gra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28"/>
            <c:spPr>
              <a:gradFill rotWithShape="0">
                <a:gsLst>
                  <a:gs pos="0">
                    <a:srgbClr val="CCFFCC"/>
                  </a:gs>
                  <a:gs pos="50000">
                    <a:srgbClr val="00FF00"/>
                  </a:gs>
                  <a:gs pos="100000">
                    <a:srgbClr val="CCFFCC"/>
                  </a:gs>
                </a:gsLst>
                <a:lin ang="5400000" scaled="1"/>
              </a:gra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29"/>
            <c:spPr>
              <a:gradFill rotWithShape="0">
                <a:gsLst>
                  <a:gs pos="0">
                    <a:srgbClr val="CCFFCC"/>
                  </a:gs>
                  <a:gs pos="50000">
                    <a:srgbClr val="00FF00"/>
                  </a:gs>
                  <a:gs pos="100000">
                    <a:srgbClr val="CCFFCC"/>
                  </a:gs>
                </a:gsLst>
                <a:lin ang="5400000" scaled="1"/>
              </a:gra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30"/>
            <c:spPr>
              <a:solidFill>
                <a:srgbClr val="CCFFCC"/>
              </a:soli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31"/>
            <c:spPr>
              <a:gradFill rotWithShape="0">
                <a:gsLst>
                  <a:gs pos="0">
                    <a:srgbClr val="CCFFCC"/>
                  </a:gs>
                  <a:gs pos="50000">
                    <a:srgbClr val="00FF00"/>
                  </a:gs>
                  <a:gs pos="100000">
                    <a:srgbClr val="CCFFCC"/>
                  </a:gs>
                </a:gsLst>
                <a:lin ang="5400000" scaled="1"/>
              </a:gra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32"/>
            <c:spPr>
              <a:gradFill rotWithShape="0">
                <a:gsLst>
                  <a:gs pos="0">
                    <a:srgbClr val="CCFFCC"/>
                  </a:gs>
                  <a:gs pos="50000">
                    <a:srgbClr val="00FF00"/>
                  </a:gs>
                  <a:gs pos="100000">
                    <a:srgbClr val="CCFFCC"/>
                  </a:gs>
                </a:gsLst>
                <a:lin ang="5400000" scaled="1"/>
              </a:gra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33"/>
            <c:spPr>
              <a:solidFill>
                <a:srgbClr val="CCFFCC"/>
              </a:soli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34"/>
            <c:spPr>
              <a:solidFill>
                <a:srgbClr val="CCFFCC"/>
              </a:soli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35"/>
            <c:spPr>
              <a:solidFill>
                <a:srgbClr val="CCFFCC"/>
              </a:soli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36"/>
            <c:spPr>
              <a:solidFill>
                <a:srgbClr val="CCFFCC"/>
              </a:soli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37"/>
            <c:spPr>
              <a:solidFill>
                <a:srgbClr val="CCFFCC"/>
              </a:soli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38"/>
            <c:spPr>
              <a:solidFill>
                <a:srgbClr val="CCFFCC"/>
              </a:soli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39"/>
            <c:spPr>
              <a:solidFill>
                <a:srgbClr val="CCFFCC"/>
              </a:soli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40"/>
            <c:spPr>
              <a:solidFill>
                <a:srgbClr val="CCFFCC"/>
              </a:soli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41"/>
            <c:spPr>
              <a:solidFill>
                <a:srgbClr val="CCFFCC"/>
              </a:soli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42"/>
            <c:spPr>
              <a:solidFill>
                <a:srgbClr val="CCFFCC"/>
              </a:soli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46"/>
            <c:spPr>
              <a:gradFill rotWithShape="0">
                <a:gsLst>
                  <a:gs pos="0">
                    <a:srgbClr val="CCFFCC"/>
                  </a:gs>
                  <a:gs pos="50000">
                    <a:srgbClr val="00FF00"/>
                  </a:gs>
                  <a:gs pos="100000">
                    <a:srgbClr val="CCFFCC"/>
                  </a:gs>
                </a:gsLst>
                <a:lin ang="5400000" scaled="1"/>
              </a:gra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47"/>
            <c:spPr>
              <a:solidFill>
                <a:srgbClr val="CCFFCC"/>
              </a:soli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50"/>
            <c:spPr>
              <a:solidFill>
                <a:srgbClr val="CCFFCC"/>
              </a:soli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51"/>
            <c:spPr>
              <a:solidFill>
                <a:srgbClr val="CCFFCC"/>
              </a:soli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52"/>
            <c:spPr>
              <a:solidFill>
                <a:srgbClr val="CCFFCC"/>
              </a:soli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53"/>
            <c:spPr>
              <a:solidFill>
                <a:srgbClr val="CCFFCC"/>
              </a:soli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54"/>
            <c:spPr>
              <a:solidFill>
                <a:srgbClr val="CCFFCC"/>
              </a:soli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55"/>
            <c:spPr>
              <a:solidFill>
                <a:srgbClr val="CCFFCC"/>
              </a:soli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56"/>
            <c:spPr>
              <a:solidFill>
                <a:srgbClr val="CCFFCC"/>
              </a:soli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57"/>
            <c:spPr>
              <a:solidFill>
                <a:srgbClr val="CCFFCC"/>
              </a:soli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58"/>
            <c:spPr>
              <a:gradFill rotWithShape="0">
                <a:gsLst>
                  <a:gs pos="0">
                    <a:srgbClr val="CCFFCC"/>
                  </a:gs>
                  <a:gs pos="50000">
                    <a:srgbClr val="00FF00"/>
                  </a:gs>
                  <a:gs pos="100000">
                    <a:srgbClr val="CCFFCC"/>
                  </a:gs>
                </a:gsLst>
                <a:lin ang="5400000" scaled="1"/>
              </a:gra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59"/>
            <c:spPr>
              <a:gradFill>
                <a:gsLst>
                  <a:gs pos="0">
                    <a:srgbClr val="CCFFCC"/>
                  </a:gs>
                  <a:gs pos="50000">
                    <a:srgbClr val="FF66CC"/>
                  </a:gs>
                  <a:gs pos="100000">
                    <a:srgbClr val="CCFFCC"/>
                  </a:gs>
                </a:gsLst>
                <a:lin ang="5400000" scaled="1"/>
              </a:gradFill>
              <a:ln w="3175">
                <a:solidFill>
                  <a:srgbClr val="00FF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0" b="0" i="0" u="none" strike="noStrike" baseline="0">
                    <a:solidFill>
                      <a:srgbClr val="008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inEnd"/>
            <c:showVal val="1"/>
          </c:dLbls>
          <c:cat>
            <c:multiLvlStrRef>
              <c:f>Sheet2!$C$2:$D$61</c:f>
              <c:multiLvlStrCache>
                <c:ptCount val="60"/>
                <c:lvl>
                  <c:pt idx="0">
                    <c:v>Sunrise ADSL ..</c:v>
                  </c:pt>
                  <c:pt idx="1">
                    <c:v>Tele2 Moonlight</c:v>
                  </c:pt>
                  <c:pt idx="2">
                    <c:v>Tele2 Moonlig..</c:v>
                  </c:pt>
                  <c:pt idx="3">
                    <c:v>Econophone Mo..</c:v>
                  </c:pt>
                  <c:pt idx="4">
                    <c:v>Econophone No..</c:v>
                  </c:pt>
                  <c:pt idx="5">
                    <c:v>Tele2</c:v>
                  </c:pt>
                  <c:pt idx="6">
                    <c:v>Tele2 half-pr..</c:v>
                  </c:pt>
                  <c:pt idx="7">
                    <c:v>VTX Telephony</c:v>
                  </c:pt>
                  <c:pt idx="8">
                    <c:v>Green.ch</c:v>
                  </c:pt>
                  <c:pt idx="9">
                    <c:v>Procon Telecom</c:v>
                  </c:pt>
                  <c:pt idx="10">
                    <c:v>Vartec</c:v>
                  </c:pt>
                  <c:pt idx="11">
                    <c:v>Cablecom Digi..</c:v>
                  </c:pt>
                  <c:pt idx="12">
                    <c:v>Vartec old</c:v>
                  </c:pt>
                  <c:pt idx="13">
                    <c:v>Primus Spectra</c:v>
                  </c:pt>
                  <c:pt idx="14">
                    <c:v>Swisscom</c:v>
                  </c:pt>
                  <c:pt idx="15">
                    <c:v>Profitel</c:v>
                  </c:pt>
                  <c:pt idx="16">
                    <c:v>Swisscom half..</c:v>
                  </c:pt>
                  <c:pt idx="17">
                    <c:v>Swisscom half..</c:v>
                  </c:pt>
                  <c:pt idx="18">
                    <c:v>Balkatel</c:v>
                  </c:pt>
                  <c:pt idx="19">
                    <c:v>Swisscom Plau..</c:v>
                  </c:pt>
                  <c:pt idx="20">
                    <c:v>Telecom FL</c:v>
                  </c:pt>
                  <c:pt idx="21">
                    <c:v>Télésonique</c:v>
                  </c:pt>
                  <c:pt idx="22">
                    <c:v>Latinotel</c:v>
                  </c:pt>
                  <c:pt idx="23">
                    <c:v>MyTel Swiss S..</c:v>
                  </c:pt>
                  <c:pt idx="24">
                    <c:v>Solnet Voice</c:v>
                  </c:pt>
                  <c:pt idx="25">
                    <c:v>Swisscom half..</c:v>
                  </c:pt>
                  <c:pt idx="26">
                    <c:v>Swisscom half..</c:v>
                  </c:pt>
                  <c:pt idx="27">
                    <c:v>Telebroke Bus..</c:v>
                  </c:pt>
                  <c:pt idx="28">
                    <c:v>MyTel Interna..</c:v>
                  </c:pt>
                  <c:pt idx="29">
                    <c:v>EconoPhone</c:v>
                  </c:pt>
                  <c:pt idx="30">
                    <c:v>Phonestar</c:v>
                  </c:pt>
                  <c:pt idx="31">
                    <c:v>abalon</c:v>
                  </c:pt>
                  <c:pt idx="32">
                    <c:v>Intertel</c:v>
                  </c:pt>
                  <c:pt idx="33">
                    <c:v>Dynamic-phone..</c:v>
                  </c:pt>
                  <c:pt idx="34">
                    <c:v>Guest-voip.ch</c:v>
                  </c:pt>
                  <c:pt idx="35">
                    <c:v>Voiplink</c:v>
                  </c:pt>
                  <c:pt idx="36">
                    <c:v>Citytel</c:v>
                  </c:pt>
                  <c:pt idx="37">
                    <c:v>Onephone Swiss</c:v>
                  </c:pt>
                  <c:pt idx="38">
                    <c:v>Onephone Inte..</c:v>
                  </c:pt>
                  <c:pt idx="39">
                    <c:v>Ticinocom Dig..</c:v>
                  </c:pt>
                  <c:pt idx="40">
                    <c:v>E-fon</c:v>
                  </c:pt>
                  <c:pt idx="41">
                    <c:v>Mexan</c:v>
                  </c:pt>
                  <c:pt idx="42">
                    <c:v>TIC VoIP</c:v>
                  </c:pt>
                  <c:pt idx="43">
                    <c:v>Mobilezone Co..</c:v>
                  </c:pt>
                  <c:pt idx="44">
                    <c:v>Talk Talk Day</c:v>
                  </c:pt>
                  <c:pt idx="45">
                    <c:v>Talk Talk Night</c:v>
                  </c:pt>
                  <c:pt idx="46">
                    <c:v>PhoneWorld Bu..</c:v>
                  </c:pt>
                  <c:pt idx="47">
                    <c:v>Green.ch Home..</c:v>
                  </c:pt>
                  <c:pt idx="48">
                    <c:v>RedTelecom 10..</c:v>
                  </c:pt>
                  <c:pt idx="49">
                    <c:v>RedTelecom 10..</c:v>
                  </c:pt>
                  <c:pt idx="50">
                    <c:v>Extrafon</c:v>
                  </c:pt>
                  <c:pt idx="51">
                    <c:v>Give-me-fon</c:v>
                  </c:pt>
                  <c:pt idx="52">
                    <c:v>Swiss IP Com ..</c:v>
                  </c:pt>
                  <c:pt idx="53">
                    <c:v>Swiss IP Com ..</c:v>
                  </c:pt>
                  <c:pt idx="54">
                    <c:v>Swiss IP Com ..</c:v>
                  </c:pt>
                  <c:pt idx="55">
                    <c:v>Netstream Net..</c:v>
                  </c:pt>
                  <c:pt idx="56">
                    <c:v>Sipcall.ch</c:v>
                  </c:pt>
                  <c:pt idx="57">
                    <c:v>Peoplefone</c:v>
                  </c:pt>
                  <c:pt idx="58">
                    <c:v>10787</c:v>
                  </c:pt>
                  <c:pt idx="59">
                    <c:v>SWITZERNET</c:v>
                  </c:pt>
                </c:lvl>
                <c:lvl>
                  <c:pt idx="0">
                    <c:v>V</c:v>
                  </c:pt>
                  <c:pt idx="1">
                    <c:v>F</c:v>
                  </c:pt>
                  <c:pt idx="2">
                    <c:v>F</c:v>
                  </c:pt>
                  <c:pt idx="3">
                    <c:v>F</c:v>
                  </c:pt>
                  <c:pt idx="4">
                    <c:v>F</c:v>
                  </c:pt>
                  <c:pt idx="5">
                    <c:v>F</c:v>
                  </c:pt>
                  <c:pt idx="6">
                    <c:v>F</c:v>
                  </c:pt>
                  <c:pt idx="7">
                    <c:v>F</c:v>
                  </c:pt>
                  <c:pt idx="8">
                    <c:v>F</c:v>
                  </c:pt>
                  <c:pt idx="9">
                    <c:v>F</c:v>
                  </c:pt>
                  <c:pt idx="10">
                    <c:v>F</c:v>
                  </c:pt>
                  <c:pt idx="11">
                    <c:v>F</c:v>
                  </c:pt>
                  <c:pt idx="12">
                    <c:v>F</c:v>
                  </c:pt>
                  <c:pt idx="13">
                    <c:v>F</c:v>
                  </c:pt>
                  <c:pt idx="14">
                    <c:v>F</c:v>
                  </c:pt>
                  <c:pt idx="15">
                    <c:v>F</c:v>
                  </c:pt>
                  <c:pt idx="16">
                    <c:v>F</c:v>
                  </c:pt>
                  <c:pt idx="17">
                    <c:v>F</c:v>
                  </c:pt>
                  <c:pt idx="18">
                    <c:v>F</c:v>
                  </c:pt>
                  <c:pt idx="19">
                    <c:v>F</c:v>
                  </c:pt>
                  <c:pt idx="20">
                    <c:v>F</c:v>
                  </c:pt>
                  <c:pt idx="21">
                    <c:v>F</c:v>
                  </c:pt>
                  <c:pt idx="22">
                    <c:v>F</c:v>
                  </c:pt>
                  <c:pt idx="23">
                    <c:v>F</c:v>
                  </c:pt>
                  <c:pt idx="24">
                    <c:v>F</c:v>
                  </c:pt>
                  <c:pt idx="25">
                    <c:v>F</c:v>
                  </c:pt>
                  <c:pt idx="26">
                    <c:v>F</c:v>
                  </c:pt>
                  <c:pt idx="27">
                    <c:v>F</c:v>
                  </c:pt>
                  <c:pt idx="28">
                    <c:v>F</c:v>
                  </c:pt>
                  <c:pt idx="29">
                    <c:v>F</c:v>
                  </c:pt>
                  <c:pt idx="30">
                    <c:v>V</c:v>
                  </c:pt>
                  <c:pt idx="31">
                    <c:v>F</c:v>
                  </c:pt>
                  <c:pt idx="32">
                    <c:v>F</c:v>
                  </c:pt>
                  <c:pt idx="33">
                    <c:v>V</c:v>
                  </c:pt>
                  <c:pt idx="34">
                    <c:v>V</c:v>
                  </c:pt>
                  <c:pt idx="35">
                    <c:v>V</c:v>
                  </c:pt>
                  <c:pt idx="36">
                    <c:v>V</c:v>
                  </c:pt>
                  <c:pt idx="37">
                    <c:v>V</c:v>
                  </c:pt>
                  <c:pt idx="38">
                    <c:v>V</c:v>
                  </c:pt>
                  <c:pt idx="39">
                    <c:v>V</c:v>
                  </c:pt>
                  <c:pt idx="40">
                    <c:v>V</c:v>
                  </c:pt>
                  <c:pt idx="41">
                    <c:v>V</c:v>
                  </c:pt>
                  <c:pt idx="42">
                    <c:v>V</c:v>
                  </c:pt>
                  <c:pt idx="43">
                    <c:v>F</c:v>
                  </c:pt>
                  <c:pt idx="44">
                    <c:v>F</c:v>
                  </c:pt>
                  <c:pt idx="45">
                    <c:v>F</c:v>
                  </c:pt>
                  <c:pt idx="46">
                    <c:v>F</c:v>
                  </c:pt>
                  <c:pt idx="47">
                    <c:v>V</c:v>
                  </c:pt>
                  <c:pt idx="48">
                    <c:v>F</c:v>
                  </c:pt>
                  <c:pt idx="49">
                    <c:v>F</c:v>
                  </c:pt>
                  <c:pt idx="50">
                    <c:v>V</c:v>
                  </c:pt>
                  <c:pt idx="51">
                    <c:v>V</c:v>
                  </c:pt>
                  <c:pt idx="52">
                    <c:v>V</c:v>
                  </c:pt>
                  <c:pt idx="53">
                    <c:v>V</c:v>
                  </c:pt>
                  <c:pt idx="54">
                    <c:v>V</c:v>
                  </c:pt>
                  <c:pt idx="55">
                    <c:v>V</c:v>
                  </c:pt>
                  <c:pt idx="56">
                    <c:v>V</c:v>
                  </c:pt>
                  <c:pt idx="57">
                    <c:v>V</c:v>
                  </c:pt>
                  <c:pt idx="58">
                    <c:v>F</c:v>
                  </c:pt>
                  <c:pt idx="59">
                    <c:v>V</c:v>
                  </c:pt>
                </c:lvl>
              </c:multiLvlStrCache>
            </c:multiLvlStrRef>
          </c:cat>
          <c:val>
            <c:numRef>
              <c:f>Sheet2!$E$2:$E$61</c:f>
              <c:numCache>
                <c:formatCode>0</c:formatCode>
                <c:ptCount val="60"/>
                <c:pt idx="0">
                  <c:v>186.5934065934066</c:v>
                </c:pt>
                <c:pt idx="1">
                  <c:v>174.06593406593407</c:v>
                </c:pt>
                <c:pt idx="2">
                  <c:v>174.06593406593407</c:v>
                </c:pt>
                <c:pt idx="3">
                  <c:v>174.06593406593407</c:v>
                </c:pt>
                <c:pt idx="4">
                  <c:v>174.06593406593407</c:v>
                </c:pt>
                <c:pt idx="5">
                  <c:v>174.06593406593407</c:v>
                </c:pt>
                <c:pt idx="6">
                  <c:v>174.06593406593407</c:v>
                </c:pt>
                <c:pt idx="7">
                  <c:v>138.46153846153845</c:v>
                </c:pt>
                <c:pt idx="8">
                  <c:v>139.7802197802198</c:v>
                </c:pt>
                <c:pt idx="9">
                  <c:v>131.86813186813188</c:v>
                </c:pt>
                <c:pt idx="10">
                  <c:v>141.75824175824175</c:v>
                </c:pt>
                <c:pt idx="11">
                  <c:v>146.37362637362639</c:v>
                </c:pt>
                <c:pt idx="12">
                  <c:v>135.16483516483518</c:v>
                </c:pt>
                <c:pt idx="13">
                  <c:v>128.57142857142858</c:v>
                </c:pt>
                <c:pt idx="14">
                  <c:v>125.27472527472527</c:v>
                </c:pt>
                <c:pt idx="15">
                  <c:v>125.27472527472527</c:v>
                </c:pt>
                <c:pt idx="16">
                  <c:v>125.27472527472527</c:v>
                </c:pt>
                <c:pt idx="17">
                  <c:v>125.27472527472527</c:v>
                </c:pt>
                <c:pt idx="18">
                  <c:v>125.27472527472527</c:v>
                </c:pt>
                <c:pt idx="19">
                  <c:v>125.27472527472527</c:v>
                </c:pt>
                <c:pt idx="20">
                  <c:v>105.4945054945055</c:v>
                </c:pt>
                <c:pt idx="21">
                  <c:v>98.901098901098905</c:v>
                </c:pt>
                <c:pt idx="22">
                  <c:v>92.307692307692307</c:v>
                </c:pt>
                <c:pt idx="23">
                  <c:v>100.21978021978022</c:v>
                </c:pt>
                <c:pt idx="24">
                  <c:v>78.461538461538467</c:v>
                </c:pt>
                <c:pt idx="25">
                  <c:v>62.637362637362635</c:v>
                </c:pt>
                <c:pt idx="26">
                  <c:v>62.637362637362635</c:v>
                </c:pt>
                <c:pt idx="27">
                  <c:v>75.164835164835168</c:v>
                </c:pt>
                <c:pt idx="28">
                  <c:v>79.780219780219781</c:v>
                </c:pt>
                <c:pt idx="29">
                  <c:v>74.505494505494497</c:v>
                </c:pt>
                <c:pt idx="30">
                  <c:v>66.593406593406584</c:v>
                </c:pt>
                <c:pt idx="31">
                  <c:v>46.153846153846153</c:v>
                </c:pt>
                <c:pt idx="32">
                  <c:v>42.197802197802197</c:v>
                </c:pt>
                <c:pt idx="33">
                  <c:v>56.043956043956044</c:v>
                </c:pt>
                <c:pt idx="34">
                  <c:v>56.043956043956044</c:v>
                </c:pt>
                <c:pt idx="35">
                  <c:v>56.043956043956044</c:v>
                </c:pt>
                <c:pt idx="36">
                  <c:v>56.043956043956044</c:v>
                </c:pt>
                <c:pt idx="37">
                  <c:v>56.043956043956044</c:v>
                </c:pt>
                <c:pt idx="38">
                  <c:v>56.043956043956044</c:v>
                </c:pt>
                <c:pt idx="39">
                  <c:v>53.406593406593409</c:v>
                </c:pt>
                <c:pt idx="40">
                  <c:v>38.901098901098898</c:v>
                </c:pt>
                <c:pt idx="41">
                  <c:v>38.901098901098898</c:v>
                </c:pt>
                <c:pt idx="42">
                  <c:v>38.901098901098898</c:v>
                </c:pt>
                <c:pt idx="43">
                  <c:v>44.835164835164839</c:v>
                </c:pt>
                <c:pt idx="44">
                  <c:v>39.560439560439562</c:v>
                </c:pt>
                <c:pt idx="45">
                  <c:v>39.560439560439562</c:v>
                </c:pt>
                <c:pt idx="46">
                  <c:v>42.197802197802197</c:v>
                </c:pt>
                <c:pt idx="47">
                  <c:v>29.670329670329672</c:v>
                </c:pt>
                <c:pt idx="48">
                  <c:v>32.967032967032971</c:v>
                </c:pt>
                <c:pt idx="49">
                  <c:v>32.967032967032971</c:v>
                </c:pt>
                <c:pt idx="50">
                  <c:v>25.054945054945055</c:v>
                </c:pt>
                <c:pt idx="51">
                  <c:v>28.35164835164835</c:v>
                </c:pt>
                <c:pt idx="52">
                  <c:v>22.41758241758242</c:v>
                </c:pt>
                <c:pt idx="53">
                  <c:v>22.41758241758242</c:v>
                </c:pt>
                <c:pt idx="54">
                  <c:v>22.41758241758242</c:v>
                </c:pt>
                <c:pt idx="55">
                  <c:v>21.758241758241759</c:v>
                </c:pt>
                <c:pt idx="56">
                  <c:v>21.758241758241759</c:v>
                </c:pt>
                <c:pt idx="57">
                  <c:v>13.186813186813188</c:v>
                </c:pt>
                <c:pt idx="58">
                  <c:v>9.2307692307692335</c:v>
                </c:pt>
                <c:pt idx="59">
                  <c:v>4.9450549450549453</c:v>
                </c:pt>
              </c:numCache>
            </c:numRef>
          </c:val>
        </c:ser>
        <c:ser>
          <c:idx val="1"/>
          <c:order val="1"/>
          <c:tx>
            <c:strRef>
              <c:f>Sheet2!$F$1</c:f>
              <c:strCache>
                <c:ptCount val="1"/>
                <c:pt idx="0">
                  <c:v>India mobile</c:v>
                </c:pt>
              </c:strCache>
            </c:strRef>
          </c:tx>
          <c:spPr>
            <a:gradFill rotWithShape="0">
              <a:gsLst>
                <a:gs pos="0">
                  <a:srgbClr val="FFFF99"/>
                </a:gs>
                <a:gs pos="50000">
                  <a:srgbClr val="FFCC00"/>
                </a:gs>
                <a:gs pos="100000">
                  <a:srgbClr val="FFFF99"/>
                </a:gs>
              </a:gsLst>
              <a:lin ang="5400000" scaled="1"/>
            </a:gradFill>
            <a:ln w="3175">
              <a:solidFill>
                <a:srgbClr val="FFCC00"/>
              </a:solidFill>
              <a:prstDash val="solid"/>
            </a:ln>
          </c:spPr>
          <c:dPt>
            <c:idx val="0"/>
            <c:spPr>
              <a:solidFill>
                <a:srgbClr val="FFFF99"/>
              </a:solidFill>
              <a:ln w="3175">
                <a:solidFill>
                  <a:srgbClr val="FFCC00"/>
                </a:solidFill>
                <a:prstDash val="solid"/>
              </a:ln>
            </c:spPr>
          </c:dPt>
          <c:dPt>
            <c:idx val="1"/>
            <c:spPr>
              <a:gradFill>
                <a:gsLst>
                  <a:gs pos="0">
                    <a:srgbClr val="FFFF99"/>
                  </a:gs>
                  <a:gs pos="50000">
                    <a:srgbClr val="FFCC00"/>
                  </a:gs>
                  <a:gs pos="100000">
                    <a:srgbClr val="FFFFCC"/>
                  </a:gs>
                </a:gsLst>
                <a:lin ang="5400000" scaled="0"/>
              </a:gradFill>
              <a:ln w="3175">
                <a:solidFill>
                  <a:srgbClr val="FFCC00"/>
                </a:solidFill>
                <a:prstDash val="solid"/>
              </a:ln>
            </c:spPr>
          </c:dPt>
          <c:dPt>
            <c:idx val="2"/>
            <c:spPr>
              <a:gradFill>
                <a:gsLst>
                  <a:gs pos="0">
                    <a:srgbClr val="FFFF99"/>
                  </a:gs>
                  <a:gs pos="50000">
                    <a:srgbClr val="FFCC00"/>
                  </a:gs>
                  <a:gs pos="100000">
                    <a:srgbClr val="FFFFCC"/>
                  </a:gs>
                </a:gsLst>
                <a:lin ang="5400000" scaled="0"/>
              </a:gradFill>
              <a:ln w="3175">
                <a:solidFill>
                  <a:srgbClr val="FFCC00"/>
                </a:solidFill>
                <a:prstDash val="solid"/>
              </a:ln>
            </c:spPr>
          </c:dPt>
          <c:dPt>
            <c:idx val="3"/>
            <c:spPr>
              <a:gradFill>
                <a:gsLst>
                  <a:gs pos="0">
                    <a:srgbClr val="FFFF99"/>
                  </a:gs>
                  <a:gs pos="50000">
                    <a:srgbClr val="FFCC00"/>
                  </a:gs>
                  <a:gs pos="100000">
                    <a:srgbClr val="FFFFCC"/>
                  </a:gs>
                </a:gsLst>
                <a:lin ang="5400000" scaled="0"/>
              </a:gradFill>
              <a:ln w="3175">
                <a:solidFill>
                  <a:srgbClr val="FFCC00"/>
                </a:solidFill>
                <a:prstDash val="solid"/>
              </a:ln>
            </c:spPr>
          </c:dPt>
          <c:dPt>
            <c:idx val="4"/>
            <c:spPr>
              <a:gradFill>
                <a:gsLst>
                  <a:gs pos="0">
                    <a:srgbClr val="FFFF99"/>
                  </a:gs>
                  <a:gs pos="50000">
                    <a:srgbClr val="FFCC00"/>
                  </a:gs>
                  <a:gs pos="100000">
                    <a:srgbClr val="FFFFCC"/>
                  </a:gs>
                </a:gsLst>
                <a:lin ang="5400000" scaled="0"/>
              </a:gradFill>
              <a:ln w="3175">
                <a:solidFill>
                  <a:srgbClr val="FFCC00"/>
                </a:solidFill>
                <a:prstDash val="solid"/>
              </a:ln>
            </c:spPr>
          </c:dPt>
          <c:dPt>
            <c:idx val="5"/>
            <c:spPr>
              <a:gradFill>
                <a:gsLst>
                  <a:gs pos="0">
                    <a:srgbClr val="FFFF99"/>
                  </a:gs>
                  <a:gs pos="50000">
                    <a:srgbClr val="FFCC00"/>
                  </a:gs>
                  <a:gs pos="100000">
                    <a:srgbClr val="FFFFCC"/>
                  </a:gs>
                </a:gsLst>
                <a:lin ang="5400000" scaled="0"/>
              </a:gradFill>
              <a:ln w="3175">
                <a:solidFill>
                  <a:srgbClr val="FFCC00"/>
                </a:solidFill>
                <a:prstDash val="solid"/>
              </a:ln>
            </c:spPr>
          </c:dPt>
          <c:dPt>
            <c:idx val="6"/>
            <c:spPr>
              <a:gradFill>
                <a:gsLst>
                  <a:gs pos="0">
                    <a:srgbClr val="FFFF99"/>
                  </a:gs>
                  <a:gs pos="50000">
                    <a:srgbClr val="FFCC00"/>
                  </a:gs>
                  <a:gs pos="100000">
                    <a:srgbClr val="FFFFCC"/>
                  </a:gs>
                </a:gsLst>
                <a:lin ang="5400000" scaled="0"/>
              </a:gradFill>
              <a:ln w="3175">
                <a:solidFill>
                  <a:srgbClr val="FFCC00"/>
                </a:solidFill>
                <a:prstDash val="solid"/>
              </a:ln>
            </c:spPr>
          </c:dPt>
          <c:dPt>
            <c:idx val="7"/>
            <c:spPr>
              <a:gradFill>
                <a:gsLst>
                  <a:gs pos="0">
                    <a:srgbClr val="FFFF99"/>
                  </a:gs>
                  <a:gs pos="50000">
                    <a:srgbClr val="FFCC00"/>
                  </a:gs>
                  <a:gs pos="100000">
                    <a:srgbClr val="FFFFCC"/>
                  </a:gs>
                </a:gsLst>
                <a:lin ang="5400000" scaled="0"/>
              </a:gradFill>
              <a:ln w="3175">
                <a:solidFill>
                  <a:srgbClr val="FFCC00"/>
                </a:solidFill>
                <a:prstDash val="solid"/>
              </a:ln>
            </c:spPr>
          </c:dPt>
          <c:dPt>
            <c:idx val="8"/>
            <c:spPr>
              <a:gradFill>
                <a:gsLst>
                  <a:gs pos="0">
                    <a:srgbClr val="FFFF99"/>
                  </a:gs>
                  <a:gs pos="50000">
                    <a:srgbClr val="FFCC00"/>
                  </a:gs>
                  <a:gs pos="100000">
                    <a:srgbClr val="FFFFCC"/>
                  </a:gs>
                </a:gsLst>
                <a:lin ang="5400000" scaled="0"/>
              </a:gradFill>
              <a:ln w="3175">
                <a:solidFill>
                  <a:srgbClr val="FFCC00"/>
                </a:solidFill>
                <a:prstDash val="solid"/>
              </a:ln>
            </c:spPr>
          </c:dPt>
          <c:dPt>
            <c:idx val="10"/>
            <c:spPr>
              <a:gradFill>
                <a:gsLst>
                  <a:gs pos="0">
                    <a:srgbClr val="FFFF99"/>
                  </a:gs>
                  <a:gs pos="50000">
                    <a:srgbClr val="FFCC00"/>
                  </a:gs>
                  <a:gs pos="100000">
                    <a:srgbClr val="FFFFCC"/>
                  </a:gs>
                </a:gsLst>
                <a:lin ang="5400000" scaled="0"/>
              </a:gradFill>
              <a:ln w="3175">
                <a:solidFill>
                  <a:srgbClr val="FFCC00"/>
                </a:solidFill>
                <a:prstDash val="solid"/>
              </a:ln>
            </c:spPr>
          </c:dPt>
          <c:dPt>
            <c:idx val="30"/>
            <c:spPr>
              <a:solidFill>
                <a:srgbClr val="FFFF99"/>
              </a:solidFill>
              <a:ln w="3175">
                <a:solidFill>
                  <a:srgbClr val="FFCC00"/>
                </a:solidFill>
                <a:prstDash val="solid"/>
              </a:ln>
            </c:spPr>
          </c:dPt>
          <c:dPt>
            <c:idx val="33"/>
            <c:spPr>
              <a:solidFill>
                <a:srgbClr val="FFFF99"/>
              </a:solidFill>
              <a:ln w="3175">
                <a:solidFill>
                  <a:srgbClr val="FFCC00"/>
                </a:solidFill>
                <a:prstDash val="solid"/>
              </a:ln>
            </c:spPr>
          </c:dPt>
          <c:dPt>
            <c:idx val="34"/>
            <c:spPr>
              <a:solidFill>
                <a:srgbClr val="FFFF99"/>
              </a:solidFill>
              <a:ln w="3175">
                <a:solidFill>
                  <a:srgbClr val="FFCC00"/>
                </a:solidFill>
                <a:prstDash val="solid"/>
              </a:ln>
            </c:spPr>
          </c:dPt>
          <c:dPt>
            <c:idx val="35"/>
            <c:spPr>
              <a:solidFill>
                <a:srgbClr val="FFFF99"/>
              </a:solidFill>
              <a:ln w="3175">
                <a:solidFill>
                  <a:srgbClr val="FFCC00"/>
                </a:solidFill>
                <a:prstDash val="solid"/>
              </a:ln>
            </c:spPr>
          </c:dPt>
          <c:dPt>
            <c:idx val="36"/>
            <c:spPr>
              <a:solidFill>
                <a:srgbClr val="FFFF99"/>
              </a:solidFill>
              <a:ln w="3175">
                <a:solidFill>
                  <a:srgbClr val="FFCC00"/>
                </a:solidFill>
                <a:prstDash val="solid"/>
              </a:ln>
            </c:spPr>
          </c:dPt>
          <c:dPt>
            <c:idx val="37"/>
            <c:spPr>
              <a:solidFill>
                <a:srgbClr val="FFFF99"/>
              </a:solidFill>
              <a:ln w="3175">
                <a:solidFill>
                  <a:srgbClr val="FFCC00"/>
                </a:solidFill>
                <a:prstDash val="solid"/>
              </a:ln>
            </c:spPr>
          </c:dPt>
          <c:dPt>
            <c:idx val="38"/>
            <c:spPr>
              <a:solidFill>
                <a:srgbClr val="FFFF99"/>
              </a:solidFill>
              <a:ln w="3175">
                <a:solidFill>
                  <a:srgbClr val="FFCC00"/>
                </a:solidFill>
                <a:prstDash val="solid"/>
              </a:ln>
            </c:spPr>
          </c:dPt>
          <c:dPt>
            <c:idx val="39"/>
            <c:spPr>
              <a:solidFill>
                <a:srgbClr val="FFFF99"/>
              </a:solidFill>
              <a:ln w="3175">
                <a:solidFill>
                  <a:srgbClr val="FFCC00"/>
                </a:solidFill>
                <a:prstDash val="solid"/>
              </a:ln>
            </c:spPr>
          </c:dPt>
          <c:dPt>
            <c:idx val="40"/>
            <c:spPr>
              <a:solidFill>
                <a:srgbClr val="FFFF99"/>
              </a:solidFill>
              <a:ln w="3175">
                <a:solidFill>
                  <a:srgbClr val="FFCC00"/>
                </a:solidFill>
                <a:prstDash val="solid"/>
              </a:ln>
            </c:spPr>
          </c:dPt>
          <c:dPt>
            <c:idx val="41"/>
            <c:spPr>
              <a:solidFill>
                <a:srgbClr val="FFFF99"/>
              </a:solidFill>
              <a:ln w="3175">
                <a:solidFill>
                  <a:srgbClr val="FFCC00"/>
                </a:solidFill>
                <a:prstDash val="solid"/>
              </a:ln>
            </c:spPr>
          </c:dPt>
          <c:dPt>
            <c:idx val="42"/>
            <c:spPr>
              <a:solidFill>
                <a:srgbClr val="FFFF99"/>
              </a:solidFill>
              <a:ln w="3175">
                <a:solidFill>
                  <a:srgbClr val="FFCC00"/>
                </a:solidFill>
                <a:prstDash val="solid"/>
              </a:ln>
            </c:spPr>
          </c:dPt>
          <c:dPt>
            <c:idx val="43"/>
            <c:spPr>
              <a:gradFill>
                <a:gsLst>
                  <a:gs pos="0">
                    <a:srgbClr val="FFFF99"/>
                  </a:gs>
                  <a:gs pos="50000">
                    <a:srgbClr val="FFCC00"/>
                  </a:gs>
                  <a:gs pos="100000">
                    <a:srgbClr val="FFFFCC"/>
                  </a:gs>
                </a:gsLst>
                <a:lin ang="5400000" scaled="0"/>
              </a:gradFill>
              <a:ln w="3175">
                <a:solidFill>
                  <a:srgbClr val="FFCC00"/>
                </a:solidFill>
                <a:prstDash val="solid"/>
              </a:ln>
            </c:spPr>
          </c:dPt>
          <c:dPt>
            <c:idx val="44"/>
            <c:spPr>
              <a:gradFill>
                <a:gsLst>
                  <a:gs pos="0">
                    <a:srgbClr val="FFFF99"/>
                  </a:gs>
                  <a:gs pos="50000">
                    <a:srgbClr val="FFCC00"/>
                  </a:gs>
                  <a:gs pos="100000">
                    <a:srgbClr val="FFFFCC"/>
                  </a:gs>
                </a:gsLst>
                <a:lin ang="5400000" scaled="0"/>
              </a:gradFill>
              <a:ln w="3175">
                <a:solidFill>
                  <a:srgbClr val="FFCC00"/>
                </a:solidFill>
                <a:prstDash val="solid"/>
              </a:ln>
            </c:spPr>
          </c:dPt>
          <c:dPt>
            <c:idx val="45"/>
            <c:spPr>
              <a:gradFill>
                <a:gsLst>
                  <a:gs pos="0">
                    <a:srgbClr val="FFFF99"/>
                  </a:gs>
                  <a:gs pos="50000">
                    <a:srgbClr val="FFCC00"/>
                  </a:gs>
                  <a:gs pos="100000">
                    <a:srgbClr val="FFFFCC"/>
                  </a:gs>
                </a:gsLst>
                <a:lin ang="5400000" scaled="0"/>
              </a:gradFill>
              <a:ln w="3175">
                <a:solidFill>
                  <a:srgbClr val="FFCC00"/>
                </a:solidFill>
                <a:prstDash val="solid"/>
              </a:ln>
            </c:spPr>
          </c:dPt>
          <c:dPt>
            <c:idx val="47"/>
            <c:spPr>
              <a:solidFill>
                <a:srgbClr val="FFFF99"/>
              </a:solidFill>
              <a:ln w="3175">
                <a:solidFill>
                  <a:srgbClr val="FFCC00"/>
                </a:solidFill>
                <a:prstDash val="solid"/>
              </a:ln>
            </c:spPr>
          </c:dPt>
          <c:dPt>
            <c:idx val="48"/>
            <c:spPr>
              <a:gradFill>
                <a:gsLst>
                  <a:gs pos="0">
                    <a:srgbClr val="FFFF99"/>
                  </a:gs>
                  <a:gs pos="50000">
                    <a:srgbClr val="FFCC00"/>
                  </a:gs>
                  <a:gs pos="100000">
                    <a:srgbClr val="FFFF99"/>
                  </a:gs>
                </a:gsLst>
                <a:lin ang="5400000" scaled="1"/>
              </a:gradFill>
              <a:ln w="3175">
                <a:solidFill>
                  <a:srgbClr val="FFCC00"/>
                </a:solidFill>
                <a:prstDash val="solid"/>
              </a:ln>
            </c:spPr>
          </c:dPt>
          <c:dPt>
            <c:idx val="49"/>
            <c:spPr>
              <a:gradFill>
                <a:gsLst>
                  <a:gs pos="0">
                    <a:srgbClr val="FFFF99"/>
                  </a:gs>
                  <a:gs pos="50000">
                    <a:srgbClr val="FFCC00"/>
                  </a:gs>
                  <a:gs pos="100000">
                    <a:srgbClr val="FFFF99"/>
                  </a:gs>
                </a:gsLst>
                <a:lin ang="5400000" scaled="1"/>
              </a:gradFill>
              <a:ln w="3175">
                <a:solidFill>
                  <a:srgbClr val="FFCC00"/>
                </a:solidFill>
                <a:prstDash val="solid"/>
              </a:ln>
            </c:spPr>
          </c:dPt>
          <c:dPt>
            <c:idx val="50"/>
            <c:spPr>
              <a:solidFill>
                <a:srgbClr val="FFFF99"/>
              </a:solidFill>
              <a:ln w="3175">
                <a:solidFill>
                  <a:srgbClr val="FFCC00"/>
                </a:solidFill>
                <a:prstDash val="solid"/>
              </a:ln>
            </c:spPr>
          </c:dPt>
          <c:dPt>
            <c:idx val="51"/>
            <c:spPr>
              <a:solidFill>
                <a:srgbClr val="FFFF99"/>
              </a:solidFill>
              <a:ln w="3175">
                <a:solidFill>
                  <a:srgbClr val="FFCC00"/>
                </a:solidFill>
                <a:prstDash val="solid"/>
              </a:ln>
            </c:spPr>
          </c:dPt>
          <c:dPt>
            <c:idx val="52"/>
            <c:spPr>
              <a:solidFill>
                <a:srgbClr val="FFFF99"/>
              </a:solidFill>
              <a:ln w="3175">
                <a:solidFill>
                  <a:srgbClr val="FFCC00"/>
                </a:solidFill>
                <a:prstDash val="solid"/>
              </a:ln>
            </c:spPr>
          </c:dPt>
          <c:dPt>
            <c:idx val="53"/>
            <c:spPr>
              <a:solidFill>
                <a:srgbClr val="FFFF99"/>
              </a:solidFill>
              <a:ln w="3175">
                <a:solidFill>
                  <a:srgbClr val="FFCC00"/>
                </a:solidFill>
                <a:prstDash val="solid"/>
              </a:ln>
            </c:spPr>
          </c:dPt>
          <c:dPt>
            <c:idx val="54"/>
            <c:spPr>
              <a:solidFill>
                <a:srgbClr val="FFFF99"/>
              </a:solidFill>
              <a:ln w="3175">
                <a:solidFill>
                  <a:srgbClr val="FFCC00"/>
                </a:solidFill>
                <a:prstDash val="solid"/>
              </a:ln>
            </c:spPr>
          </c:dPt>
          <c:dPt>
            <c:idx val="55"/>
            <c:spPr>
              <a:solidFill>
                <a:srgbClr val="FFFF99"/>
              </a:solidFill>
              <a:ln w="3175">
                <a:solidFill>
                  <a:srgbClr val="FFCC00"/>
                </a:solidFill>
                <a:prstDash val="solid"/>
              </a:ln>
            </c:spPr>
          </c:dPt>
          <c:dPt>
            <c:idx val="56"/>
            <c:spPr>
              <a:solidFill>
                <a:srgbClr val="FFFF99"/>
              </a:solidFill>
              <a:ln w="3175">
                <a:solidFill>
                  <a:srgbClr val="FFCC00"/>
                </a:solidFill>
                <a:prstDash val="solid"/>
              </a:ln>
            </c:spPr>
          </c:dPt>
          <c:dPt>
            <c:idx val="57"/>
            <c:spPr>
              <a:solidFill>
                <a:srgbClr val="FFFF99"/>
              </a:solidFill>
              <a:ln w="3175">
                <a:solidFill>
                  <a:srgbClr val="FFCC00"/>
                </a:solidFill>
                <a:prstDash val="solid"/>
              </a:ln>
            </c:spPr>
          </c:dPt>
          <c:dPt>
            <c:idx val="59"/>
            <c:spPr>
              <a:gradFill>
                <a:gsLst>
                  <a:gs pos="0">
                    <a:srgbClr val="FF99FF"/>
                  </a:gs>
                  <a:gs pos="50000">
                    <a:srgbClr val="FF99CC"/>
                  </a:gs>
                  <a:gs pos="100000">
                    <a:srgbClr val="FF99FF"/>
                  </a:gs>
                </a:gsLst>
                <a:lin ang="5400000" scaled="0"/>
              </a:gradFill>
              <a:ln w="3175">
                <a:solidFill>
                  <a:srgbClr val="FFCC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0" b="0" i="0" u="none" strike="noStrike" baseline="0">
                    <a:solidFill>
                      <a:srgbClr val="9933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inBase"/>
            <c:showVal val="1"/>
          </c:dLbls>
          <c:cat>
            <c:multiLvlStrRef>
              <c:f>Sheet2!$C$2:$D$61</c:f>
              <c:multiLvlStrCache>
                <c:ptCount val="60"/>
                <c:lvl>
                  <c:pt idx="0">
                    <c:v>Sunrise ADSL ..</c:v>
                  </c:pt>
                  <c:pt idx="1">
                    <c:v>Tele2 Moonlight</c:v>
                  </c:pt>
                  <c:pt idx="2">
                    <c:v>Tele2 Moonlig..</c:v>
                  </c:pt>
                  <c:pt idx="3">
                    <c:v>Econophone Mo..</c:v>
                  </c:pt>
                  <c:pt idx="4">
                    <c:v>Econophone No..</c:v>
                  </c:pt>
                  <c:pt idx="5">
                    <c:v>Tele2</c:v>
                  </c:pt>
                  <c:pt idx="6">
                    <c:v>Tele2 half-pr..</c:v>
                  </c:pt>
                  <c:pt idx="7">
                    <c:v>VTX Telephony</c:v>
                  </c:pt>
                  <c:pt idx="8">
                    <c:v>Green.ch</c:v>
                  </c:pt>
                  <c:pt idx="9">
                    <c:v>Procon Telecom</c:v>
                  </c:pt>
                  <c:pt idx="10">
                    <c:v>Vartec</c:v>
                  </c:pt>
                  <c:pt idx="11">
                    <c:v>Cablecom Digi..</c:v>
                  </c:pt>
                  <c:pt idx="12">
                    <c:v>Vartec old</c:v>
                  </c:pt>
                  <c:pt idx="13">
                    <c:v>Primus Spectra</c:v>
                  </c:pt>
                  <c:pt idx="14">
                    <c:v>Swisscom</c:v>
                  </c:pt>
                  <c:pt idx="15">
                    <c:v>Profitel</c:v>
                  </c:pt>
                  <c:pt idx="16">
                    <c:v>Swisscom half..</c:v>
                  </c:pt>
                  <c:pt idx="17">
                    <c:v>Swisscom half..</c:v>
                  </c:pt>
                  <c:pt idx="18">
                    <c:v>Balkatel</c:v>
                  </c:pt>
                  <c:pt idx="19">
                    <c:v>Swisscom Plau..</c:v>
                  </c:pt>
                  <c:pt idx="20">
                    <c:v>Telecom FL</c:v>
                  </c:pt>
                  <c:pt idx="21">
                    <c:v>Télésonique</c:v>
                  </c:pt>
                  <c:pt idx="22">
                    <c:v>Latinotel</c:v>
                  </c:pt>
                  <c:pt idx="23">
                    <c:v>MyTel Swiss S..</c:v>
                  </c:pt>
                  <c:pt idx="24">
                    <c:v>Solnet Voice</c:v>
                  </c:pt>
                  <c:pt idx="25">
                    <c:v>Swisscom half..</c:v>
                  </c:pt>
                  <c:pt idx="26">
                    <c:v>Swisscom half..</c:v>
                  </c:pt>
                  <c:pt idx="27">
                    <c:v>Telebroke Bus..</c:v>
                  </c:pt>
                  <c:pt idx="28">
                    <c:v>MyTel Interna..</c:v>
                  </c:pt>
                  <c:pt idx="29">
                    <c:v>EconoPhone</c:v>
                  </c:pt>
                  <c:pt idx="30">
                    <c:v>Phonestar</c:v>
                  </c:pt>
                  <c:pt idx="31">
                    <c:v>abalon</c:v>
                  </c:pt>
                  <c:pt idx="32">
                    <c:v>Intertel</c:v>
                  </c:pt>
                  <c:pt idx="33">
                    <c:v>Dynamic-phone..</c:v>
                  </c:pt>
                  <c:pt idx="34">
                    <c:v>Guest-voip.ch</c:v>
                  </c:pt>
                  <c:pt idx="35">
                    <c:v>Voiplink</c:v>
                  </c:pt>
                  <c:pt idx="36">
                    <c:v>Citytel</c:v>
                  </c:pt>
                  <c:pt idx="37">
                    <c:v>Onephone Swiss</c:v>
                  </c:pt>
                  <c:pt idx="38">
                    <c:v>Onephone Inte..</c:v>
                  </c:pt>
                  <c:pt idx="39">
                    <c:v>Ticinocom Dig..</c:v>
                  </c:pt>
                  <c:pt idx="40">
                    <c:v>E-fon</c:v>
                  </c:pt>
                  <c:pt idx="41">
                    <c:v>Mexan</c:v>
                  </c:pt>
                  <c:pt idx="42">
                    <c:v>TIC VoIP</c:v>
                  </c:pt>
                  <c:pt idx="43">
                    <c:v>Mobilezone Co..</c:v>
                  </c:pt>
                  <c:pt idx="44">
                    <c:v>Talk Talk Day</c:v>
                  </c:pt>
                  <c:pt idx="45">
                    <c:v>Talk Talk Night</c:v>
                  </c:pt>
                  <c:pt idx="46">
                    <c:v>PhoneWorld Bu..</c:v>
                  </c:pt>
                  <c:pt idx="47">
                    <c:v>Green.ch Home..</c:v>
                  </c:pt>
                  <c:pt idx="48">
                    <c:v>RedTelecom 10..</c:v>
                  </c:pt>
                  <c:pt idx="49">
                    <c:v>RedTelecom 10..</c:v>
                  </c:pt>
                  <c:pt idx="50">
                    <c:v>Extrafon</c:v>
                  </c:pt>
                  <c:pt idx="51">
                    <c:v>Give-me-fon</c:v>
                  </c:pt>
                  <c:pt idx="52">
                    <c:v>Swiss IP Com ..</c:v>
                  </c:pt>
                  <c:pt idx="53">
                    <c:v>Swiss IP Com ..</c:v>
                  </c:pt>
                  <c:pt idx="54">
                    <c:v>Swiss IP Com ..</c:v>
                  </c:pt>
                  <c:pt idx="55">
                    <c:v>Netstream Net..</c:v>
                  </c:pt>
                  <c:pt idx="56">
                    <c:v>Sipcall.ch</c:v>
                  </c:pt>
                  <c:pt idx="57">
                    <c:v>Peoplefone</c:v>
                  </c:pt>
                  <c:pt idx="58">
                    <c:v>10787</c:v>
                  </c:pt>
                  <c:pt idx="59">
                    <c:v>SWITZERNET</c:v>
                  </c:pt>
                </c:lvl>
                <c:lvl>
                  <c:pt idx="0">
                    <c:v>V</c:v>
                  </c:pt>
                  <c:pt idx="1">
                    <c:v>F</c:v>
                  </c:pt>
                  <c:pt idx="2">
                    <c:v>F</c:v>
                  </c:pt>
                  <c:pt idx="3">
                    <c:v>F</c:v>
                  </c:pt>
                  <c:pt idx="4">
                    <c:v>F</c:v>
                  </c:pt>
                  <c:pt idx="5">
                    <c:v>F</c:v>
                  </c:pt>
                  <c:pt idx="6">
                    <c:v>F</c:v>
                  </c:pt>
                  <c:pt idx="7">
                    <c:v>F</c:v>
                  </c:pt>
                  <c:pt idx="8">
                    <c:v>F</c:v>
                  </c:pt>
                  <c:pt idx="9">
                    <c:v>F</c:v>
                  </c:pt>
                  <c:pt idx="10">
                    <c:v>F</c:v>
                  </c:pt>
                  <c:pt idx="11">
                    <c:v>F</c:v>
                  </c:pt>
                  <c:pt idx="12">
                    <c:v>F</c:v>
                  </c:pt>
                  <c:pt idx="13">
                    <c:v>F</c:v>
                  </c:pt>
                  <c:pt idx="14">
                    <c:v>F</c:v>
                  </c:pt>
                  <c:pt idx="15">
                    <c:v>F</c:v>
                  </c:pt>
                  <c:pt idx="16">
                    <c:v>F</c:v>
                  </c:pt>
                  <c:pt idx="17">
                    <c:v>F</c:v>
                  </c:pt>
                  <c:pt idx="18">
                    <c:v>F</c:v>
                  </c:pt>
                  <c:pt idx="19">
                    <c:v>F</c:v>
                  </c:pt>
                  <c:pt idx="20">
                    <c:v>F</c:v>
                  </c:pt>
                  <c:pt idx="21">
                    <c:v>F</c:v>
                  </c:pt>
                  <c:pt idx="22">
                    <c:v>F</c:v>
                  </c:pt>
                  <c:pt idx="23">
                    <c:v>F</c:v>
                  </c:pt>
                  <c:pt idx="24">
                    <c:v>F</c:v>
                  </c:pt>
                  <c:pt idx="25">
                    <c:v>F</c:v>
                  </c:pt>
                  <c:pt idx="26">
                    <c:v>F</c:v>
                  </c:pt>
                  <c:pt idx="27">
                    <c:v>F</c:v>
                  </c:pt>
                  <c:pt idx="28">
                    <c:v>F</c:v>
                  </c:pt>
                  <c:pt idx="29">
                    <c:v>F</c:v>
                  </c:pt>
                  <c:pt idx="30">
                    <c:v>V</c:v>
                  </c:pt>
                  <c:pt idx="31">
                    <c:v>F</c:v>
                  </c:pt>
                  <c:pt idx="32">
                    <c:v>F</c:v>
                  </c:pt>
                  <c:pt idx="33">
                    <c:v>V</c:v>
                  </c:pt>
                  <c:pt idx="34">
                    <c:v>V</c:v>
                  </c:pt>
                  <c:pt idx="35">
                    <c:v>V</c:v>
                  </c:pt>
                  <c:pt idx="36">
                    <c:v>V</c:v>
                  </c:pt>
                  <c:pt idx="37">
                    <c:v>V</c:v>
                  </c:pt>
                  <c:pt idx="38">
                    <c:v>V</c:v>
                  </c:pt>
                  <c:pt idx="39">
                    <c:v>V</c:v>
                  </c:pt>
                  <c:pt idx="40">
                    <c:v>V</c:v>
                  </c:pt>
                  <c:pt idx="41">
                    <c:v>V</c:v>
                  </c:pt>
                  <c:pt idx="42">
                    <c:v>V</c:v>
                  </c:pt>
                  <c:pt idx="43">
                    <c:v>F</c:v>
                  </c:pt>
                  <c:pt idx="44">
                    <c:v>F</c:v>
                  </c:pt>
                  <c:pt idx="45">
                    <c:v>F</c:v>
                  </c:pt>
                  <c:pt idx="46">
                    <c:v>F</c:v>
                  </c:pt>
                  <c:pt idx="47">
                    <c:v>V</c:v>
                  </c:pt>
                  <c:pt idx="48">
                    <c:v>F</c:v>
                  </c:pt>
                  <c:pt idx="49">
                    <c:v>F</c:v>
                  </c:pt>
                  <c:pt idx="50">
                    <c:v>V</c:v>
                  </c:pt>
                  <c:pt idx="51">
                    <c:v>V</c:v>
                  </c:pt>
                  <c:pt idx="52">
                    <c:v>V</c:v>
                  </c:pt>
                  <c:pt idx="53">
                    <c:v>V</c:v>
                  </c:pt>
                  <c:pt idx="54">
                    <c:v>V</c:v>
                  </c:pt>
                  <c:pt idx="55">
                    <c:v>V</c:v>
                  </c:pt>
                  <c:pt idx="56">
                    <c:v>V</c:v>
                  </c:pt>
                  <c:pt idx="57">
                    <c:v>V</c:v>
                  </c:pt>
                  <c:pt idx="58">
                    <c:v>F</c:v>
                  </c:pt>
                  <c:pt idx="59">
                    <c:v>V</c:v>
                  </c:pt>
                </c:lvl>
              </c:multiLvlStrCache>
            </c:multiLvlStrRef>
          </c:cat>
          <c:val>
            <c:numRef>
              <c:f>Sheet2!$F$2:$F$61</c:f>
              <c:numCache>
                <c:formatCode>0</c:formatCode>
                <c:ptCount val="60"/>
                <c:pt idx="0">
                  <c:v>186.5934065934066</c:v>
                </c:pt>
                <c:pt idx="1">
                  <c:v>174.06593406593407</c:v>
                </c:pt>
                <c:pt idx="2">
                  <c:v>174.06593406593407</c:v>
                </c:pt>
                <c:pt idx="3">
                  <c:v>174.06593406593407</c:v>
                </c:pt>
                <c:pt idx="4">
                  <c:v>174.06593406593407</c:v>
                </c:pt>
                <c:pt idx="5">
                  <c:v>174.06593406593407</c:v>
                </c:pt>
                <c:pt idx="6">
                  <c:v>174.06593406593407</c:v>
                </c:pt>
                <c:pt idx="7">
                  <c:v>191.20879120879118</c:v>
                </c:pt>
                <c:pt idx="8">
                  <c:v>170.10989010989013</c:v>
                </c:pt>
                <c:pt idx="9">
                  <c:v>172.74725274725276</c:v>
                </c:pt>
                <c:pt idx="10">
                  <c:v>156.26373626373626</c:v>
                </c:pt>
                <c:pt idx="11">
                  <c:v>146.37362637362639</c:v>
                </c:pt>
                <c:pt idx="12">
                  <c:v>150.32967032967034</c:v>
                </c:pt>
                <c:pt idx="13">
                  <c:v>128.57142857142858</c:v>
                </c:pt>
                <c:pt idx="14">
                  <c:v>125.27472527472527</c:v>
                </c:pt>
                <c:pt idx="15">
                  <c:v>125.27472527472527</c:v>
                </c:pt>
                <c:pt idx="16">
                  <c:v>125.27472527472527</c:v>
                </c:pt>
                <c:pt idx="17">
                  <c:v>125.27472527472527</c:v>
                </c:pt>
                <c:pt idx="18">
                  <c:v>125.27472527472527</c:v>
                </c:pt>
                <c:pt idx="19">
                  <c:v>125.27472527472527</c:v>
                </c:pt>
                <c:pt idx="20">
                  <c:v>125.27472527472527</c:v>
                </c:pt>
                <c:pt idx="21">
                  <c:v>125.27472527472527</c:v>
                </c:pt>
                <c:pt idx="22">
                  <c:v>125.27472527472527</c:v>
                </c:pt>
                <c:pt idx="23">
                  <c:v>100.21978021978022</c:v>
                </c:pt>
                <c:pt idx="24">
                  <c:v>118.02197802197803</c:v>
                </c:pt>
                <c:pt idx="25">
                  <c:v>125.27472527472527</c:v>
                </c:pt>
                <c:pt idx="26">
                  <c:v>125.27472527472527</c:v>
                </c:pt>
                <c:pt idx="27">
                  <c:v>100.21978021978022</c:v>
                </c:pt>
                <c:pt idx="28">
                  <c:v>79.780219780219781</c:v>
                </c:pt>
                <c:pt idx="29">
                  <c:v>84.395604395604394</c:v>
                </c:pt>
                <c:pt idx="30">
                  <c:v>68.571428571428569</c:v>
                </c:pt>
                <c:pt idx="31">
                  <c:v>72.527472527472526</c:v>
                </c:pt>
                <c:pt idx="32">
                  <c:v>75.164835164835168</c:v>
                </c:pt>
                <c:pt idx="33">
                  <c:v>57.362637362637358</c:v>
                </c:pt>
                <c:pt idx="34">
                  <c:v>57.362637362637358</c:v>
                </c:pt>
                <c:pt idx="35">
                  <c:v>57.362637362637358</c:v>
                </c:pt>
                <c:pt idx="36">
                  <c:v>57.362637362637358</c:v>
                </c:pt>
                <c:pt idx="37">
                  <c:v>57.362637362637358</c:v>
                </c:pt>
                <c:pt idx="38">
                  <c:v>57.362637362637358</c:v>
                </c:pt>
                <c:pt idx="39">
                  <c:v>53.406593406593409</c:v>
                </c:pt>
                <c:pt idx="40">
                  <c:v>57.362637362637358</c:v>
                </c:pt>
                <c:pt idx="41">
                  <c:v>57.362637362637358</c:v>
                </c:pt>
                <c:pt idx="42">
                  <c:v>57.362637362637358</c:v>
                </c:pt>
                <c:pt idx="43">
                  <c:v>46.153846153846153</c:v>
                </c:pt>
                <c:pt idx="44">
                  <c:v>46.153846153846153</c:v>
                </c:pt>
                <c:pt idx="45">
                  <c:v>46.153846153846153</c:v>
                </c:pt>
                <c:pt idx="46">
                  <c:v>42.197802197802197</c:v>
                </c:pt>
                <c:pt idx="47">
                  <c:v>54.065934065934066</c:v>
                </c:pt>
                <c:pt idx="48">
                  <c:v>32.967032967032971</c:v>
                </c:pt>
                <c:pt idx="49">
                  <c:v>32.967032967032971</c:v>
                </c:pt>
                <c:pt idx="50">
                  <c:v>34.945054945054949</c:v>
                </c:pt>
                <c:pt idx="51">
                  <c:v>28.35164835164835</c:v>
                </c:pt>
                <c:pt idx="52">
                  <c:v>24.395604395604394</c:v>
                </c:pt>
                <c:pt idx="53">
                  <c:v>24.395604395604394</c:v>
                </c:pt>
                <c:pt idx="54">
                  <c:v>24.395604395604394</c:v>
                </c:pt>
                <c:pt idx="55">
                  <c:v>23.736263736263734</c:v>
                </c:pt>
                <c:pt idx="56">
                  <c:v>14.505494505494507</c:v>
                </c:pt>
                <c:pt idx="57">
                  <c:v>13.186813186813188</c:v>
                </c:pt>
                <c:pt idx="58">
                  <c:v>9.2307692307692335</c:v>
                </c:pt>
                <c:pt idx="59">
                  <c:v>4.9450549450549453</c:v>
                </c:pt>
              </c:numCache>
            </c:numRef>
          </c:val>
        </c:ser>
        <c:gapWidth val="0"/>
        <c:overlap val="100"/>
        <c:axId val="81257600"/>
        <c:axId val="81259136"/>
      </c:barChart>
      <c:catAx>
        <c:axId val="81257600"/>
        <c:scaling>
          <c:orientation val="minMax"/>
        </c:scaling>
        <c:axPos val="b"/>
        <c:majorGridlines>
          <c:spPr>
            <a:ln w="3175">
              <a:solidFill>
                <a:srgbClr val="CCCCFF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CCCCFF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259136"/>
        <c:crossesAt val="-40"/>
        <c:auto val="1"/>
        <c:lblAlgn val="ctr"/>
        <c:lblOffset val="100"/>
        <c:tickLblSkip val="1"/>
        <c:tickMarkSkip val="1"/>
      </c:catAx>
      <c:valAx>
        <c:axId val="81259136"/>
        <c:scaling>
          <c:orientation val="minMax"/>
          <c:max val="400"/>
          <c:min val="-40"/>
        </c:scaling>
        <c:delete val="1"/>
        <c:axPos val="l"/>
        <c:majorGridlines>
          <c:spPr>
            <a:ln w="3175">
              <a:solidFill>
                <a:srgbClr val="CCCCFF"/>
              </a:solidFill>
              <a:prstDash val="solid"/>
            </a:ln>
          </c:spPr>
        </c:majorGridlines>
        <c:numFmt formatCode="0" sourceLinked="1"/>
        <c:tickLblPos val="nextTo"/>
        <c:crossAx val="81257600"/>
        <c:crosses val="autoZero"/>
        <c:crossBetween val="between"/>
        <c:majorUnit val="4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020476526037369"/>
          <c:y val="6.2391733907649738E-2"/>
          <c:w val="0.25487412808807458"/>
          <c:h val="3.8128281832452503E-2"/>
        </c:manualLayout>
      </c:layout>
      <c:spPr>
        <a:solidFill>
          <a:sysClr val="window" lastClr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C0C0C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56" r="0.75000000000000056" t="1" header="0.5" footer="0.5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6</xdr:row>
      <xdr:rowOff>142874</xdr:rowOff>
    </xdr:from>
    <xdr:to>
      <xdr:col>5</xdr:col>
      <xdr:colOff>342900</xdr:colOff>
      <xdr:row>30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0.03297</cdr:x>
      <cdr:y>0.92268</cdr:y>
    </cdr:from>
    <cdr:to>
      <cdr:x>0.36548</cdr:x>
      <cdr:y>0.96002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0458" y="4086657"/>
          <a:ext cx="4240824" cy="1653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1000" b="0" i="0" strike="noStrike">
              <a:solidFill>
                <a:srgbClr val="993300"/>
              </a:solidFill>
              <a:latin typeface="Arial"/>
              <a:cs typeface="Arial"/>
            </a:rPr>
            <a:t>Swiss phone operators (</a:t>
          </a:r>
          <a:r>
            <a:rPr lang="en-US" sz="1000" b="1" i="0" strike="noStrike">
              <a:solidFill>
                <a:srgbClr val="993300"/>
              </a:solidFill>
              <a:latin typeface="Arial"/>
              <a:cs typeface="Arial"/>
            </a:rPr>
            <a:t>V</a:t>
          </a:r>
          <a:r>
            <a:rPr lang="en-US" sz="1000" b="0" i="0" strike="noStrike">
              <a:solidFill>
                <a:srgbClr val="993300"/>
              </a:solidFill>
              <a:latin typeface="Arial"/>
              <a:cs typeface="Arial"/>
            </a:rPr>
            <a:t>=VOIP, </a:t>
          </a:r>
          <a:r>
            <a:rPr lang="en-US" sz="1000" b="1" i="0" strike="noStrike">
              <a:solidFill>
                <a:srgbClr val="993300"/>
              </a:solidFill>
              <a:latin typeface="Arial"/>
              <a:cs typeface="Arial"/>
            </a:rPr>
            <a:t>F</a:t>
          </a:r>
          <a:r>
            <a:rPr lang="en-US" sz="1000" b="0" i="0" strike="noStrike">
              <a:solidFill>
                <a:srgbClr val="993300"/>
              </a:solidFill>
              <a:latin typeface="Arial"/>
              <a:cs typeface="Arial"/>
            </a:rPr>
            <a:t>=Fixed/Landline)</a:t>
          </a:r>
        </a:p>
      </cdr:txBody>
    </cdr:sp>
  </cdr:relSizeAnchor>
  <cdr:relSizeAnchor xmlns:cdr="http://schemas.openxmlformats.org/drawingml/2006/chartDrawing">
    <cdr:from>
      <cdr:x>0.76349</cdr:x>
      <cdr:y>0.10864</cdr:y>
    </cdr:from>
    <cdr:to>
      <cdr:x>0.97286</cdr:x>
      <cdr:y>0.24406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843046" y="479110"/>
          <a:ext cx="2425028" cy="5972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source: www.comparis.ch</a:t>
          </a:r>
        </a:p>
        <a:p xmlns:a="http://schemas.openxmlformats.org/drawingml/2006/main">
          <a:pPr algn="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call ~ appel: 1m31s</a:t>
          </a:r>
        </a:p>
        <a:p xmlns:a="http://schemas.openxmlformats.org/drawingml/2006/main">
          <a:pPr algn="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date: 2009-05-22</a:t>
          </a:r>
        </a:p>
      </cdr:txBody>
    </cdr:sp>
  </cdr:relSizeAnchor>
  <cdr:relSizeAnchor xmlns:cdr="http://schemas.openxmlformats.org/drawingml/2006/chartDrawing">
    <cdr:from>
      <cdr:x>0.20682</cdr:x>
      <cdr:y>0.0598</cdr:y>
    </cdr:from>
    <cdr:to>
      <cdr:x>0.44819</cdr:x>
      <cdr:y>0.20518</cdr:y>
    </cdr:to>
    <cdr:sp macro="" textlink="">
      <cdr:nvSpPr>
        <cdr:cNvPr id="20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95478" y="263723"/>
          <a:ext cx="2795646" cy="6411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36576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n-US" sz="1200" b="0" i="0" strike="noStrike">
              <a:solidFill>
                <a:srgbClr val="993300"/>
              </a:solidFill>
              <a:latin typeface="Arial"/>
              <a:cs typeface="Arial"/>
            </a:rPr>
            <a:t>Rates of all Swiss operators to </a:t>
          </a:r>
        </a:p>
        <a:p xmlns:a="http://schemas.openxmlformats.org/drawingml/2006/main">
          <a:pPr algn="r" rtl="1">
            <a:defRPr sz="1000"/>
          </a:pPr>
          <a:r>
            <a:rPr lang="en-US" sz="1200" b="0" i="0" strike="noStrike">
              <a:solidFill>
                <a:srgbClr val="993300"/>
              </a:solidFill>
              <a:latin typeface="Arial"/>
              <a:cs typeface="Arial"/>
            </a:rPr>
            <a:t>India mobile and </a:t>
          </a:r>
        </a:p>
        <a:p xmlns:a="http://schemas.openxmlformats.org/drawingml/2006/main">
          <a:pPr algn="r" rtl="1">
            <a:defRPr sz="1000"/>
          </a:pPr>
          <a:r>
            <a:rPr lang="en-US" sz="1200" b="0" i="0" strike="noStrike">
              <a:solidFill>
                <a:srgbClr val="993300"/>
              </a:solidFill>
              <a:latin typeface="Arial"/>
              <a:cs typeface="Arial"/>
            </a:rPr>
            <a:t>proper (</a:t>
          </a:r>
          <a:r>
            <a:rPr lang="en-US" sz="1200" b="0" i="0" u="sng" strike="noStrike">
              <a:solidFill>
                <a:srgbClr val="993300"/>
              </a:solidFill>
              <a:latin typeface="Arial"/>
              <a:cs typeface="Arial"/>
            </a:rPr>
            <a:t>cts/min</a:t>
          </a:r>
          <a:r>
            <a:rPr lang="en-US" sz="1200" b="0" i="0" strike="noStrike">
              <a:solidFill>
                <a:srgbClr val="993300"/>
              </a:solidFill>
              <a:latin typeface="Arial"/>
              <a:cs typeface="Arial"/>
            </a:rPr>
            <a:t>)</a:t>
          </a:r>
        </a:p>
      </cdr:txBody>
    </cdr:sp>
  </cdr:relSizeAnchor>
  <cdr:relSizeAnchor xmlns:cdr="http://schemas.openxmlformats.org/drawingml/2006/chartDrawing">
    <cdr:from>
      <cdr:x>0.36815</cdr:x>
      <cdr:y>0.92711</cdr:y>
    </cdr:from>
    <cdr:to>
      <cdr:x>0.88746</cdr:x>
      <cdr:y>0.96445</cdr:y>
    </cdr:to>
    <cdr:sp macro="" textlink="">
      <cdr:nvSpPr>
        <cdr:cNvPr id="20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95376" y="4106281"/>
          <a:ext cx="6623266" cy="1653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1000" b="0" i="0" strike="noStrike">
              <a:solidFill>
                <a:srgbClr val="000080"/>
              </a:solidFill>
              <a:latin typeface="Arial"/>
              <a:cs typeface="Arial"/>
            </a:rPr>
            <a:t>Opérateurs téléphoniques en Suisse (</a:t>
          </a:r>
          <a:r>
            <a:rPr lang="en-US" sz="1000" b="1" i="0" strike="noStrike">
              <a:solidFill>
                <a:srgbClr val="000080"/>
              </a:solidFill>
              <a:latin typeface="Arial"/>
              <a:cs typeface="Arial"/>
            </a:rPr>
            <a:t>V</a:t>
          </a:r>
          <a:r>
            <a:rPr lang="en-US" sz="1000" b="0" i="0" strike="noStrike">
              <a:solidFill>
                <a:srgbClr val="000080"/>
              </a:solidFill>
              <a:latin typeface="Arial"/>
              <a:cs typeface="Arial"/>
            </a:rPr>
            <a:t>=Téléphonie par Internet, </a:t>
          </a:r>
          <a:r>
            <a:rPr lang="en-US" sz="1000" b="1" i="0" strike="noStrike">
              <a:solidFill>
                <a:srgbClr val="000080"/>
              </a:solidFill>
              <a:latin typeface="Arial"/>
              <a:cs typeface="Arial"/>
            </a:rPr>
            <a:t>F</a:t>
          </a:r>
          <a:r>
            <a:rPr lang="en-US" sz="1000" b="0" i="0" strike="noStrike">
              <a:solidFill>
                <a:srgbClr val="000080"/>
              </a:solidFill>
              <a:latin typeface="Arial"/>
              <a:cs typeface="Arial"/>
            </a:rPr>
            <a:t>=operateur fixe)</a:t>
          </a:r>
        </a:p>
      </cdr:txBody>
    </cdr:sp>
  </cdr:relSizeAnchor>
  <cdr:relSizeAnchor xmlns:cdr="http://schemas.openxmlformats.org/drawingml/2006/chartDrawing">
    <cdr:from>
      <cdr:x>0.47692</cdr:x>
      <cdr:y>0.0884</cdr:y>
    </cdr:from>
    <cdr:to>
      <cdr:x>0.68821</cdr:x>
      <cdr:y>0.21915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4429126" y="457201"/>
          <a:ext cx="19621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0.47179</cdr:x>
      <cdr:y>0.08103</cdr:y>
    </cdr:from>
    <cdr:to>
      <cdr:x>0.66872</cdr:x>
      <cdr:y>0.18232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4381501" y="419101"/>
          <a:ext cx="1828800" cy="523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0.47487</cdr:x>
      <cdr:y>0.0628</cdr:y>
    </cdr:from>
    <cdr:to>
      <cdr:x>0.70256</cdr:x>
      <cdr:y>0.22118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5500134" y="276961"/>
          <a:ext cx="2637196" cy="6984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marL="0" marR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0" i="0" strike="noStrike">
              <a:solidFill>
                <a:srgbClr val="000080"/>
              </a:solidFill>
              <a:latin typeface="Arial"/>
              <a:ea typeface="+mn-ea"/>
              <a:cs typeface="Arial"/>
            </a:rPr>
            <a:t>Tarifs de tous les opérateurs téléphoniques suisses vers </a:t>
          </a:r>
        </a:p>
        <a:p xmlns:a="http://schemas.openxmlformats.org/drawingml/2006/main">
          <a:pPr marL="0" marR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0" i="0" strike="noStrike">
              <a:solidFill>
                <a:srgbClr val="000080"/>
              </a:solidFill>
              <a:latin typeface="Arial"/>
              <a:ea typeface="+mn-ea"/>
              <a:cs typeface="Arial"/>
            </a:rPr>
            <a:t>l’Inde fixe et mobile (cts/min)</a:t>
          </a: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0.12205</cdr:x>
      <cdr:y>0.20626</cdr:y>
    </cdr:from>
    <cdr:to>
      <cdr:x>0.38256</cdr:x>
      <cdr:y>0.43278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1133476" y="1066801"/>
          <a:ext cx="2419350" cy="1171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0.48249</cdr:x>
      <cdr:y>0.23905</cdr:y>
    </cdr:from>
    <cdr:to>
      <cdr:x>0.72471</cdr:x>
      <cdr:y>0.29066</cdr:y>
    </cdr:to>
    <cdr:sp macro="" textlink="">
      <cdr:nvSpPr>
        <cdr:cNvPr id="15" name="TextBox 14"/>
        <cdr:cNvSpPr txBox="1"/>
      </cdr:nvSpPr>
      <cdr:spPr>
        <a:xfrm xmlns:a="http://schemas.openxmlformats.org/drawingml/2006/main">
          <a:off x="4724399" y="1247777"/>
          <a:ext cx="2371725" cy="269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/>
        <a:p xmlns:a="http://schemas.openxmlformats.org/drawingml/2006/main">
          <a:pPr algn="r"/>
          <a:endParaRPr lang="en-US" sz="1200">
            <a:solidFill>
              <a:srgbClr val="002060"/>
            </a:solidFill>
            <a:latin typeface="Arial" pitchFamily="34" charset="0"/>
            <a:cs typeface="Aria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66"/>
  <sheetViews>
    <sheetView topLeftCell="A43" workbookViewId="0">
      <selection activeCell="G49" sqref="G49"/>
    </sheetView>
  </sheetViews>
  <sheetFormatPr defaultRowHeight="15"/>
  <cols>
    <col min="2" max="2" width="64.85546875" style="1" customWidth="1"/>
    <col min="3" max="6" width="9.140625" style="1"/>
    <col min="7" max="7" width="58.42578125" style="1" customWidth="1"/>
    <col min="8" max="8" width="9.140625" style="1"/>
  </cols>
  <sheetData>
    <row r="1" spans="2:8">
      <c r="C1" s="1" t="s">
        <v>0</v>
      </c>
      <c r="H1" s="1" t="s">
        <v>0</v>
      </c>
    </row>
    <row r="2" spans="2:8">
      <c r="B2" s="1" t="s">
        <v>1</v>
      </c>
      <c r="C2" s="1" t="s">
        <v>2</v>
      </c>
      <c r="G2" s="1" t="s">
        <v>1</v>
      </c>
      <c r="H2" s="1" t="s">
        <v>3</v>
      </c>
    </row>
    <row r="3" spans="2:8">
      <c r="B3" s="1" t="s">
        <v>4</v>
      </c>
      <c r="C3" s="1">
        <v>7.4999999999999997E-2</v>
      </c>
      <c r="G3" s="2" t="s">
        <v>4</v>
      </c>
      <c r="H3" s="1">
        <v>7.4999999999999997E-2</v>
      </c>
    </row>
    <row r="4" spans="2:8">
      <c r="B4" s="1" t="s">
        <v>5</v>
      </c>
      <c r="C4" s="1">
        <v>0.2</v>
      </c>
      <c r="G4" s="2" t="s">
        <v>5</v>
      </c>
      <c r="H4" s="3">
        <v>0.2</v>
      </c>
    </row>
    <row r="5" spans="2:8">
      <c r="B5" s="1" t="s">
        <v>6</v>
      </c>
      <c r="C5" s="1">
        <v>0.33</v>
      </c>
      <c r="G5" s="2" t="s">
        <v>6</v>
      </c>
      <c r="H5" s="3">
        <v>0.22</v>
      </c>
    </row>
    <row r="6" spans="2:8">
      <c r="B6" s="1" t="s">
        <v>7</v>
      </c>
      <c r="C6" s="1">
        <v>0.33</v>
      </c>
      <c r="G6" s="2" t="s">
        <v>7</v>
      </c>
      <c r="H6" s="3">
        <v>0.36</v>
      </c>
    </row>
    <row r="7" spans="2:8">
      <c r="B7" s="1" t="s">
        <v>8</v>
      </c>
      <c r="C7" s="1">
        <v>0.34</v>
      </c>
      <c r="G7" s="2" t="s">
        <v>8</v>
      </c>
      <c r="H7" s="3">
        <v>0.37</v>
      </c>
    </row>
    <row r="8" spans="2:8">
      <c r="B8" s="1" t="s">
        <v>9</v>
      </c>
      <c r="C8" s="1">
        <v>0.34</v>
      </c>
      <c r="G8" s="2" t="s">
        <v>9</v>
      </c>
      <c r="H8" s="3">
        <v>0.37</v>
      </c>
    </row>
    <row r="9" spans="2:8">
      <c r="B9" s="1" t="s">
        <v>10</v>
      </c>
      <c r="C9" s="1">
        <v>0.34</v>
      </c>
      <c r="G9" s="2" t="s">
        <v>10</v>
      </c>
      <c r="H9" s="3">
        <v>0.37</v>
      </c>
    </row>
    <row r="10" spans="2:8">
      <c r="B10" s="1" t="s">
        <v>11</v>
      </c>
      <c r="C10" s="1">
        <v>0.38</v>
      </c>
      <c r="G10" s="2" t="s">
        <v>12</v>
      </c>
      <c r="H10" s="3">
        <v>0.43</v>
      </c>
    </row>
    <row r="11" spans="2:8">
      <c r="B11" s="1" t="s">
        <v>12</v>
      </c>
      <c r="C11" s="1">
        <v>0.43</v>
      </c>
      <c r="G11" s="2" t="s">
        <v>11</v>
      </c>
      <c r="H11" s="3">
        <v>0.53</v>
      </c>
    </row>
    <row r="12" spans="2:8">
      <c r="B12" s="1" t="s">
        <v>13</v>
      </c>
      <c r="C12" s="1">
        <v>0.45</v>
      </c>
      <c r="G12" s="2" t="s">
        <v>21</v>
      </c>
      <c r="H12" s="3">
        <v>0.81</v>
      </c>
    </row>
    <row r="13" spans="2:8">
      <c r="B13" s="1" t="s">
        <v>15</v>
      </c>
      <c r="C13" s="1">
        <v>0.59</v>
      </c>
      <c r="G13" s="2" t="s">
        <v>13</v>
      </c>
      <c r="H13" s="3">
        <v>0.82</v>
      </c>
    </row>
    <row r="14" spans="2:8">
      <c r="B14" s="1" t="s">
        <v>17</v>
      </c>
      <c r="C14" s="1">
        <v>0.59</v>
      </c>
      <c r="G14" s="2" t="s">
        <v>15</v>
      </c>
      <c r="H14" s="3">
        <v>0.87</v>
      </c>
    </row>
    <row r="15" spans="2:8">
      <c r="B15" s="1" t="s">
        <v>19</v>
      </c>
      <c r="C15" s="1">
        <v>0.59</v>
      </c>
      <c r="G15" s="2" t="s">
        <v>14</v>
      </c>
      <c r="H15" s="3">
        <v>0.87</v>
      </c>
    </row>
    <row r="16" spans="2:8">
      <c r="B16" s="1" t="s">
        <v>21</v>
      </c>
      <c r="C16" s="1">
        <v>0.81</v>
      </c>
      <c r="G16" s="2" t="s">
        <v>16</v>
      </c>
      <c r="H16" s="3">
        <v>0.87</v>
      </c>
    </row>
    <row r="17" spans="2:8">
      <c r="B17" s="1" t="s">
        <v>14</v>
      </c>
      <c r="C17" s="1">
        <v>0.85</v>
      </c>
      <c r="G17" s="2" t="s">
        <v>18</v>
      </c>
      <c r="H17" s="3">
        <v>0.87</v>
      </c>
    </row>
    <row r="18" spans="2:8">
      <c r="B18" s="1" t="s">
        <v>16</v>
      </c>
      <c r="C18" s="1">
        <v>0.85</v>
      </c>
      <c r="G18" s="2" t="s">
        <v>20</v>
      </c>
      <c r="H18" s="3">
        <v>0.87</v>
      </c>
    </row>
    <row r="19" spans="2:8">
      <c r="B19" s="1" t="s">
        <v>18</v>
      </c>
      <c r="C19" s="1">
        <v>0.85</v>
      </c>
      <c r="G19" s="2" t="s">
        <v>22</v>
      </c>
      <c r="H19" s="3">
        <v>0.87</v>
      </c>
    </row>
    <row r="20" spans="2:8">
      <c r="B20" s="1" t="s">
        <v>20</v>
      </c>
      <c r="C20" s="1">
        <v>0.85</v>
      </c>
      <c r="G20" s="2" t="s">
        <v>23</v>
      </c>
      <c r="H20" s="3">
        <v>0.87</v>
      </c>
    </row>
    <row r="21" spans="2:8">
      <c r="B21" s="1" t="s">
        <v>22</v>
      </c>
      <c r="C21" s="1">
        <v>0.85</v>
      </c>
      <c r="G21" s="2" t="s">
        <v>17</v>
      </c>
      <c r="H21" s="3">
        <v>0.87</v>
      </c>
    </row>
    <row r="22" spans="2:8">
      <c r="B22" s="1" t="s">
        <v>23</v>
      </c>
      <c r="C22" s="1">
        <v>0.85</v>
      </c>
      <c r="G22" s="2" t="s">
        <v>19</v>
      </c>
      <c r="H22" s="3">
        <v>0.87</v>
      </c>
    </row>
    <row r="23" spans="2:8">
      <c r="B23" s="1" t="s">
        <v>24</v>
      </c>
      <c r="C23" s="1">
        <v>1.01</v>
      </c>
      <c r="G23" s="2" t="s">
        <v>24</v>
      </c>
      <c r="H23" s="3">
        <v>1.04</v>
      </c>
    </row>
    <row r="24" spans="2:8">
      <c r="B24" s="1" t="s">
        <v>25</v>
      </c>
      <c r="C24" s="1">
        <v>2.83</v>
      </c>
      <c r="G24" s="2" t="s">
        <v>25</v>
      </c>
      <c r="H24" s="3">
        <v>2.83</v>
      </c>
    </row>
    <row r="27" spans="2:8">
      <c r="C27" s="1" t="s">
        <v>0</v>
      </c>
      <c r="H27" s="1" t="s">
        <v>0</v>
      </c>
    </row>
    <row r="28" spans="2:8">
      <c r="B28" s="1" t="s">
        <v>26</v>
      </c>
      <c r="C28" s="1" t="s">
        <v>2</v>
      </c>
      <c r="G28" s="1" t="s">
        <v>26</v>
      </c>
      <c r="H28" s="1" t="s">
        <v>3</v>
      </c>
    </row>
    <row r="29" spans="2:8">
      <c r="B29" s="1">
        <v>10787</v>
      </c>
      <c r="C29" s="1">
        <v>0.14000000000000001</v>
      </c>
      <c r="G29" s="1">
        <v>10787</v>
      </c>
      <c r="H29" s="1">
        <v>0.14000000000000001</v>
      </c>
    </row>
    <row r="30" spans="2:8">
      <c r="B30" s="1" t="s">
        <v>27</v>
      </c>
      <c r="C30" s="1">
        <v>0.5</v>
      </c>
      <c r="G30" s="1" t="s">
        <v>27</v>
      </c>
      <c r="H30" s="1">
        <v>0.5</v>
      </c>
    </row>
    <row r="31" spans="2:8">
      <c r="B31" s="1" t="s">
        <v>28</v>
      </c>
      <c r="C31" s="1">
        <v>0.5</v>
      </c>
      <c r="G31" s="1" t="s">
        <v>28</v>
      </c>
      <c r="H31" s="1">
        <v>0.5</v>
      </c>
    </row>
    <row r="32" spans="2:8">
      <c r="B32" s="1" t="s">
        <v>29</v>
      </c>
      <c r="C32" s="1">
        <v>0.6</v>
      </c>
      <c r="G32" s="1" t="s">
        <v>30</v>
      </c>
      <c r="H32" s="1">
        <v>0.64</v>
      </c>
    </row>
    <row r="33" spans="2:8">
      <c r="B33" s="1" t="s">
        <v>31</v>
      </c>
      <c r="C33" s="1">
        <v>0.6</v>
      </c>
      <c r="G33" s="1" t="s">
        <v>32</v>
      </c>
      <c r="H33" s="1">
        <v>0.7</v>
      </c>
    </row>
    <row r="34" spans="2:8">
      <c r="B34" s="1" t="s">
        <v>30</v>
      </c>
      <c r="C34" s="1">
        <v>0.64</v>
      </c>
      <c r="G34" s="1" t="s">
        <v>29</v>
      </c>
      <c r="H34" s="1">
        <v>0.7</v>
      </c>
    </row>
    <row r="35" spans="2:8">
      <c r="B35" s="1" t="s">
        <v>33</v>
      </c>
      <c r="C35" s="1">
        <v>0.64</v>
      </c>
      <c r="G35" s="1" t="s">
        <v>31</v>
      </c>
      <c r="H35" s="1">
        <v>0.7</v>
      </c>
    </row>
    <row r="36" spans="2:8">
      <c r="B36" s="1" t="s">
        <v>32</v>
      </c>
      <c r="C36" s="1">
        <v>0.68</v>
      </c>
      <c r="G36" s="1" t="s">
        <v>34</v>
      </c>
      <c r="H36" s="1">
        <v>1.1000000000000001</v>
      </c>
    </row>
    <row r="37" spans="2:8">
      <c r="B37" s="1" t="s">
        <v>34</v>
      </c>
      <c r="C37" s="1">
        <v>0.7</v>
      </c>
      <c r="G37" s="1" t="s">
        <v>33</v>
      </c>
      <c r="H37" s="1">
        <v>1.1399999999999999</v>
      </c>
    </row>
    <row r="38" spans="2:8">
      <c r="B38" s="1" t="s">
        <v>35</v>
      </c>
      <c r="C38" s="1">
        <v>0.95</v>
      </c>
      <c r="G38" s="1" t="s">
        <v>36</v>
      </c>
      <c r="H38" s="1">
        <v>1.21</v>
      </c>
    </row>
    <row r="39" spans="2:8">
      <c r="B39" s="1" t="s">
        <v>37</v>
      </c>
      <c r="C39" s="1">
        <v>0.95</v>
      </c>
      <c r="G39" s="1" t="s">
        <v>38</v>
      </c>
      <c r="H39" s="1">
        <v>1.28</v>
      </c>
    </row>
    <row r="40" spans="2:8">
      <c r="B40" s="1" t="s">
        <v>38</v>
      </c>
      <c r="C40" s="1">
        <v>1.1299999999999999</v>
      </c>
      <c r="G40" s="1" t="s">
        <v>39</v>
      </c>
      <c r="H40" s="1">
        <v>1.52</v>
      </c>
    </row>
    <row r="41" spans="2:8">
      <c r="B41" s="1" t="s">
        <v>39</v>
      </c>
      <c r="C41" s="1">
        <v>1.1399999999999999</v>
      </c>
      <c r="G41" s="1" t="s">
        <v>40</v>
      </c>
      <c r="H41" s="1">
        <v>1.52</v>
      </c>
    </row>
    <row r="42" spans="2:8">
      <c r="B42" s="1" t="s">
        <v>41</v>
      </c>
      <c r="C42" s="1">
        <v>1.19</v>
      </c>
      <c r="G42" s="1" t="s">
        <v>41</v>
      </c>
      <c r="H42" s="1">
        <v>1.79</v>
      </c>
    </row>
    <row r="43" spans="2:8">
      <c r="B43" s="1" t="s">
        <v>36</v>
      </c>
      <c r="C43" s="1">
        <v>1.21</v>
      </c>
      <c r="G43" s="1" t="s">
        <v>42</v>
      </c>
      <c r="H43" s="1">
        <v>1.9</v>
      </c>
    </row>
    <row r="44" spans="2:8">
      <c r="B44" s="1" t="s">
        <v>43</v>
      </c>
      <c r="C44" s="1">
        <v>1.4</v>
      </c>
      <c r="G44" s="1" t="s">
        <v>44</v>
      </c>
      <c r="H44" s="1">
        <v>1.9</v>
      </c>
    </row>
    <row r="45" spans="2:8">
      <c r="B45" s="1" t="s">
        <v>44</v>
      </c>
      <c r="C45" s="1">
        <v>1.5</v>
      </c>
      <c r="G45" s="1" t="s">
        <v>45</v>
      </c>
      <c r="H45" s="1">
        <v>1.9</v>
      </c>
    </row>
    <row r="46" spans="2:8">
      <c r="B46" s="1" t="s">
        <v>40</v>
      </c>
      <c r="C46" s="1">
        <v>1.52</v>
      </c>
      <c r="G46" s="1" t="s">
        <v>46</v>
      </c>
      <c r="H46" s="1">
        <v>1.9</v>
      </c>
    </row>
    <row r="47" spans="2:8">
      <c r="B47" s="1" t="s">
        <v>47</v>
      </c>
      <c r="C47" s="1">
        <v>1.6</v>
      </c>
      <c r="G47" s="1" t="s">
        <v>35</v>
      </c>
      <c r="H47" s="1">
        <v>1.9</v>
      </c>
    </row>
    <row r="48" spans="2:8">
      <c r="B48" s="1" t="s">
        <v>48</v>
      </c>
      <c r="C48" s="1">
        <v>2.64</v>
      </c>
      <c r="G48" s="1" t="s">
        <v>37</v>
      </c>
      <c r="H48" s="1">
        <v>1.9</v>
      </c>
    </row>
    <row r="49" spans="2:8">
      <c r="B49" s="1" t="s">
        <v>49</v>
      </c>
      <c r="C49" s="1">
        <v>2.64</v>
      </c>
      <c r="G49" s="1" t="s">
        <v>50</v>
      </c>
      <c r="H49" s="1">
        <v>1.9</v>
      </c>
    </row>
    <row r="50" spans="2:8">
      <c r="B50" s="1" t="s">
        <v>51</v>
      </c>
      <c r="C50" s="1">
        <v>2.64</v>
      </c>
      <c r="G50" s="1" t="s">
        <v>52</v>
      </c>
      <c r="H50" s="1">
        <v>1.9</v>
      </c>
    </row>
    <row r="51" spans="2:8">
      <c r="B51" s="1" t="s">
        <v>53</v>
      </c>
      <c r="C51" s="1">
        <v>2.64</v>
      </c>
      <c r="G51" s="1" t="s">
        <v>54</v>
      </c>
      <c r="H51" s="1">
        <v>1.9</v>
      </c>
    </row>
    <row r="52" spans="2:8">
      <c r="B52" s="1" t="s">
        <v>42</v>
      </c>
      <c r="C52" s="1">
        <v>1.9</v>
      </c>
      <c r="G52" s="1" t="s">
        <v>47</v>
      </c>
      <c r="H52" s="1">
        <v>1.9</v>
      </c>
    </row>
    <row r="53" spans="2:8">
      <c r="B53" s="1" t="s">
        <v>45</v>
      </c>
      <c r="C53" s="1">
        <v>1.9</v>
      </c>
      <c r="G53" s="1" t="s">
        <v>43</v>
      </c>
      <c r="H53" s="1">
        <v>1.9</v>
      </c>
    </row>
    <row r="54" spans="2:8">
      <c r="B54" s="1" t="s">
        <v>46</v>
      </c>
      <c r="C54" s="1">
        <v>1.9</v>
      </c>
      <c r="G54" s="1" t="s">
        <v>55</v>
      </c>
      <c r="H54" s="1">
        <v>1.95</v>
      </c>
    </row>
    <row r="55" spans="2:8">
      <c r="B55" s="1" t="s">
        <v>50</v>
      </c>
      <c r="C55" s="1">
        <v>1.9</v>
      </c>
      <c r="G55" s="1" t="s">
        <v>56</v>
      </c>
      <c r="H55" s="1">
        <v>2.2200000000000002</v>
      </c>
    </row>
    <row r="56" spans="2:8">
      <c r="B56" s="1" t="s">
        <v>52</v>
      </c>
      <c r="C56" s="1">
        <v>1.9</v>
      </c>
      <c r="G56" s="1" t="s">
        <v>57</v>
      </c>
      <c r="H56" s="1">
        <v>2.2799999999999998</v>
      </c>
    </row>
    <row r="57" spans="2:8">
      <c r="B57" s="1" t="s">
        <v>54</v>
      </c>
      <c r="C57" s="1">
        <v>1.9</v>
      </c>
      <c r="G57" s="1" t="s">
        <v>58</v>
      </c>
      <c r="H57" s="1">
        <v>2.37</v>
      </c>
    </row>
    <row r="58" spans="2:8">
      <c r="B58" s="1" t="s">
        <v>55</v>
      </c>
      <c r="C58" s="1">
        <v>1.95</v>
      </c>
      <c r="G58" s="1" t="s">
        <v>59</v>
      </c>
      <c r="H58" s="1">
        <v>2.58</v>
      </c>
    </row>
    <row r="59" spans="2:8">
      <c r="B59" s="1" t="s">
        <v>60</v>
      </c>
      <c r="C59" s="1">
        <v>2</v>
      </c>
      <c r="G59" s="1" t="s">
        <v>60</v>
      </c>
      <c r="H59" s="1">
        <v>2.62</v>
      </c>
    </row>
    <row r="60" spans="2:8">
      <c r="B60" s="1" t="s">
        <v>57</v>
      </c>
      <c r="C60" s="1">
        <v>2.0499999999999998</v>
      </c>
      <c r="G60" s="1" t="s">
        <v>61</v>
      </c>
      <c r="H60" s="1">
        <v>2.64</v>
      </c>
    </row>
    <row r="61" spans="2:8">
      <c r="B61" s="1" t="s">
        <v>62</v>
      </c>
      <c r="C61" s="1">
        <v>2.1</v>
      </c>
      <c r="G61" s="1" t="s">
        <v>48</v>
      </c>
      <c r="H61" s="1">
        <v>2.64</v>
      </c>
    </row>
    <row r="62" spans="2:8">
      <c r="B62" s="1" t="s">
        <v>59</v>
      </c>
      <c r="C62" s="1">
        <v>2.12</v>
      </c>
      <c r="G62" s="1" t="s">
        <v>63</v>
      </c>
      <c r="H62" s="1">
        <v>2.64</v>
      </c>
    </row>
    <row r="63" spans="2:8">
      <c r="B63" s="1" t="s">
        <v>58</v>
      </c>
      <c r="C63" s="1">
        <v>2.15</v>
      </c>
      <c r="G63" s="1" t="s">
        <v>49</v>
      </c>
      <c r="H63" s="1">
        <v>2.64</v>
      </c>
    </row>
    <row r="64" spans="2:8">
      <c r="B64" s="1" t="s">
        <v>56</v>
      </c>
      <c r="C64" s="1">
        <v>2.2200000000000002</v>
      </c>
      <c r="G64" s="1" t="s">
        <v>51</v>
      </c>
      <c r="H64" s="1">
        <v>2.64</v>
      </c>
    </row>
    <row r="65" spans="2:8">
      <c r="B65" s="1" t="s">
        <v>61</v>
      </c>
      <c r="C65" s="1">
        <v>2.64</v>
      </c>
      <c r="G65" s="1" t="s">
        <v>53</v>
      </c>
      <c r="H65" s="1">
        <v>2.64</v>
      </c>
    </row>
    <row r="66" spans="2:8">
      <c r="B66" s="1" t="s">
        <v>63</v>
      </c>
      <c r="C66" s="1">
        <v>2.64</v>
      </c>
      <c r="G66" s="1" t="s">
        <v>62</v>
      </c>
      <c r="H66" s="1">
        <v>2.9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61"/>
  <sheetViews>
    <sheetView tabSelected="1" workbookViewId="0">
      <selection activeCell="M10" sqref="M10"/>
    </sheetView>
  </sheetViews>
  <sheetFormatPr defaultRowHeight="15"/>
  <cols>
    <col min="1" max="1" width="74.85546875" customWidth="1"/>
    <col min="4" max="4" width="43.7109375" customWidth="1"/>
    <col min="5" max="5" width="32.28515625" style="5" customWidth="1"/>
    <col min="6" max="6" width="24.7109375" style="5" customWidth="1"/>
    <col min="7" max="7" width="9.140625" style="5"/>
  </cols>
  <sheetData>
    <row r="1" spans="1:7" ht="12.75" customHeight="1">
      <c r="A1" t="s">
        <v>64</v>
      </c>
      <c r="B1" t="s">
        <v>65</v>
      </c>
      <c r="C1" t="s">
        <v>66</v>
      </c>
      <c r="D1" s="4"/>
      <c r="E1" s="5" t="s">
        <v>68</v>
      </c>
      <c r="F1" s="5" t="s">
        <v>69</v>
      </c>
      <c r="G1" s="5" t="s">
        <v>67</v>
      </c>
    </row>
    <row r="2" spans="1:7">
      <c r="A2" s="1" t="s">
        <v>25</v>
      </c>
      <c r="B2" t="s">
        <v>70</v>
      </c>
      <c r="C2" t="s">
        <v>71</v>
      </c>
      <c r="D2" s="4" t="str">
        <f>IF(LEN(A2)&gt;15,LEFT(A2,13)&amp;"..",LEFT(A2,15))</f>
        <v>Sunrise ADSL ..</v>
      </c>
      <c r="E2" s="5">
        <f>VLOOKUP($A2,IF($B2="voip",voip_proper,landline_proper),2,FALSE)/91*60*100</f>
        <v>186.5934065934066</v>
      </c>
      <c r="F2" s="5">
        <f>VLOOKUP($A2,IF($B2="voip",voip_mobile,landline_mobile),2,FALSE)/91*60*100</f>
        <v>186.5934065934066</v>
      </c>
      <c r="G2" s="5">
        <f>AVERAGE(E2,F2)</f>
        <v>186.5934065934066</v>
      </c>
    </row>
    <row r="3" spans="1:7">
      <c r="A3" s="1" t="s">
        <v>48</v>
      </c>
      <c r="B3" t="s">
        <v>26</v>
      </c>
      <c r="C3" t="s">
        <v>72</v>
      </c>
      <c r="D3" s="4" t="str">
        <f>IF(LEN(A3)&gt;15,LEFT(A3,13)&amp;"..",LEFT(A3,15))</f>
        <v>Tele2 Moonlight</v>
      </c>
      <c r="E3" s="5">
        <f>VLOOKUP($A3,IF($B3="voip",voip_proper,landline_proper),2,FALSE)/91*60*100</f>
        <v>174.06593406593407</v>
      </c>
      <c r="F3" s="5">
        <f>VLOOKUP($A3,IF($B3="voip",voip_mobile,landline_mobile),2,FALSE)/91*60*100</f>
        <v>174.06593406593407</v>
      </c>
      <c r="G3" s="5">
        <f>AVERAGE(E3,F3)</f>
        <v>174.06593406593407</v>
      </c>
    </row>
    <row r="4" spans="1:7">
      <c r="A4" s="1" t="s">
        <v>49</v>
      </c>
      <c r="B4" t="s">
        <v>26</v>
      </c>
      <c r="C4" t="s">
        <v>72</v>
      </c>
      <c r="D4" s="4" t="str">
        <f>IF(LEN(A4)&gt;15,LEFT(A4,13)&amp;"..",LEFT(A4,15))</f>
        <v>Tele2 Moonlig..</v>
      </c>
      <c r="E4" s="5">
        <f>VLOOKUP($A4,IF($B4="voip",voip_proper,landline_proper),2,FALSE)/91*60*100</f>
        <v>174.06593406593407</v>
      </c>
      <c r="F4" s="5">
        <f>VLOOKUP($A4,IF($B4="voip",voip_mobile,landline_mobile),2,FALSE)/91*60*100</f>
        <v>174.06593406593407</v>
      </c>
      <c r="G4" s="5">
        <f>AVERAGE(E4,F4)</f>
        <v>174.06593406593407</v>
      </c>
    </row>
    <row r="5" spans="1:7">
      <c r="A5" s="1" t="s">
        <v>51</v>
      </c>
      <c r="B5" t="s">
        <v>26</v>
      </c>
      <c r="C5" t="s">
        <v>72</v>
      </c>
      <c r="D5" s="4" t="str">
        <f>IF(LEN(A5)&gt;15,LEFT(A5,13)&amp;"..",LEFT(A5,15))</f>
        <v>Econophone Mo..</v>
      </c>
      <c r="E5" s="5">
        <f>VLOOKUP($A5,IF($B5="voip",voip_proper,landline_proper),2,FALSE)/91*60*100</f>
        <v>174.06593406593407</v>
      </c>
      <c r="F5" s="5">
        <f>VLOOKUP($A5,IF($B5="voip",voip_mobile,landline_mobile),2,FALSE)/91*60*100</f>
        <v>174.06593406593407</v>
      </c>
      <c r="G5" s="5">
        <f>AVERAGE(E5,F5)</f>
        <v>174.06593406593407</v>
      </c>
    </row>
    <row r="6" spans="1:7">
      <c r="A6" s="1" t="s">
        <v>53</v>
      </c>
      <c r="B6" t="s">
        <v>26</v>
      </c>
      <c r="C6" t="s">
        <v>72</v>
      </c>
      <c r="D6" s="4" t="str">
        <f>IF(LEN(A6)&gt;15,LEFT(A6,13)&amp;"..",LEFT(A6,15))</f>
        <v>Econophone No..</v>
      </c>
      <c r="E6" s="5">
        <f>VLOOKUP($A6,IF($B6="voip",voip_proper,landline_proper),2,FALSE)/91*60*100</f>
        <v>174.06593406593407</v>
      </c>
      <c r="F6" s="5">
        <f>VLOOKUP($A6,IF($B6="voip",voip_mobile,landline_mobile),2,FALSE)/91*60*100</f>
        <v>174.06593406593407</v>
      </c>
      <c r="G6" s="5">
        <f>AVERAGE(E6,F6)</f>
        <v>174.06593406593407</v>
      </c>
    </row>
    <row r="7" spans="1:7">
      <c r="A7" s="1" t="s">
        <v>61</v>
      </c>
      <c r="B7" t="s">
        <v>26</v>
      </c>
      <c r="C7" t="s">
        <v>72</v>
      </c>
      <c r="D7" s="4" t="str">
        <f>IF(LEN(A7)&gt;15,LEFT(A7,13)&amp;"..",LEFT(A7,15))</f>
        <v>Tele2</v>
      </c>
      <c r="E7" s="5">
        <f>VLOOKUP($A7,IF($B7="voip",voip_proper,landline_proper),2,FALSE)/91*60*100</f>
        <v>174.06593406593407</v>
      </c>
      <c r="F7" s="5">
        <f>VLOOKUP($A7,IF($B7="voip",voip_mobile,landline_mobile),2,FALSE)/91*60*100</f>
        <v>174.06593406593407</v>
      </c>
      <c r="G7" s="5">
        <f>AVERAGE(E7,F7)</f>
        <v>174.06593406593407</v>
      </c>
    </row>
    <row r="8" spans="1:7">
      <c r="A8" s="1" t="s">
        <v>63</v>
      </c>
      <c r="B8" t="s">
        <v>26</v>
      </c>
      <c r="C8" t="s">
        <v>72</v>
      </c>
      <c r="D8" s="4" t="str">
        <f>IF(LEN(A8)&gt;15,LEFT(A8,13)&amp;"..",LEFT(A8,15))</f>
        <v>Tele2 half-pr..</v>
      </c>
      <c r="E8" s="5">
        <f>VLOOKUP($A8,IF($B8="voip",voip_proper,landline_proper),2,FALSE)/91*60*100</f>
        <v>174.06593406593407</v>
      </c>
      <c r="F8" s="5">
        <f>VLOOKUP($A8,IF($B8="voip",voip_mobile,landline_mobile),2,FALSE)/91*60*100</f>
        <v>174.06593406593407</v>
      </c>
      <c r="G8" s="5">
        <f>AVERAGE(E8,F8)</f>
        <v>174.06593406593407</v>
      </c>
    </row>
    <row r="9" spans="1:7">
      <c r="A9" s="1" t="s">
        <v>62</v>
      </c>
      <c r="B9" t="s">
        <v>26</v>
      </c>
      <c r="C9" t="s">
        <v>72</v>
      </c>
      <c r="D9" s="4" t="str">
        <f>IF(LEN(A9)&gt;15,LEFT(A9,13)&amp;"..",LEFT(A9,15))</f>
        <v>VTX Telephony</v>
      </c>
      <c r="E9" s="5">
        <f>VLOOKUP($A9,IF($B9="voip",voip_proper,landline_proper),2,FALSE)/91*60*100</f>
        <v>138.46153846153845</v>
      </c>
      <c r="F9" s="5">
        <f>VLOOKUP($A9,IF($B9="voip",voip_mobile,landline_mobile),2,FALSE)/91*60*100</f>
        <v>191.20879120879118</v>
      </c>
      <c r="G9" s="5">
        <f>AVERAGE(E9,F9)</f>
        <v>164.83516483516482</v>
      </c>
    </row>
    <row r="10" spans="1:7">
      <c r="A10" s="1" t="s">
        <v>59</v>
      </c>
      <c r="B10" t="s">
        <v>26</v>
      </c>
      <c r="C10" t="s">
        <v>72</v>
      </c>
      <c r="D10" s="4" t="str">
        <f>IF(LEN(A10)&gt;15,LEFT(A10,13)&amp;"..",LEFT(A10,15))</f>
        <v>Green.ch</v>
      </c>
      <c r="E10" s="5">
        <f>VLOOKUP($A10,IF($B10="voip",voip_proper,landline_proper),2,FALSE)/91*60*100</f>
        <v>139.7802197802198</v>
      </c>
      <c r="F10" s="5">
        <f>VLOOKUP($A10,IF($B10="voip",voip_mobile,landline_mobile),2,FALSE)/91*60*100</f>
        <v>170.10989010989013</v>
      </c>
      <c r="G10" s="5">
        <f>AVERAGE(E10,F10)</f>
        <v>154.94505494505495</v>
      </c>
    </row>
    <row r="11" spans="1:7">
      <c r="A11" s="1" t="s">
        <v>60</v>
      </c>
      <c r="B11" t="s">
        <v>26</v>
      </c>
      <c r="C11" t="s">
        <v>72</v>
      </c>
      <c r="D11" s="4" t="str">
        <f>IF(LEN(A11)&gt;15,LEFT(A11,13)&amp;"..",LEFT(A11,15))</f>
        <v>Procon Telecom</v>
      </c>
      <c r="E11" s="5">
        <f>VLOOKUP($A11,IF($B11="voip",voip_proper,landline_proper),2,FALSE)/91*60*100</f>
        <v>131.86813186813188</v>
      </c>
      <c r="F11" s="5">
        <f>VLOOKUP($A11,IF($B11="voip",voip_mobile,landline_mobile),2,FALSE)/91*60*100</f>
        <v>172.74725274725276</v>
      </c>
      <c r="G11" s="5">
        <f>AVERAGE(E11,F11)</f>
        <v>152.30769230769232</v>
      </c>
    </row>
    <row r="12" spans="1:7">
      <c r="A12" s="1" t="s">
        <v>58</v>
      </c>
      <c r="B12" t="s">
        <v>26</v>
      </c>
      <c r="C12" t="s">
        <v>72</v>
      </c>
      <c r="D12" s="4" t="str">
        <f>IF(LEN(A12)&gt;15,LEFT(A12,13)&amp;"..",LEFT(A12,15))</f>
        <v>Vartec</v>
      </c>
      <c r="E12" s="5">
        <f>VLOOKUP($A12,IF($B12="voip",voip_proper,landline_proper),2,FALSE)/91*60*100</f>
        <v>141.75824175824175</v>
      </c>
      <c r="F12" s="5">
        <f>VLOOKUP($A12,IF($B12="voip",voip_mobile,landline_mobile),2,FALSE)/91*60*100</f>
        <v>156.26373626373626</v>
      </c>
      <c r="G12" s="5">
        <f>AVERAGE(E12,F12)</f>
        <v>149.01098901098902</v>
      </c>
    </row>
    <row r="13" spans="1:7">
      <c r="A13" s="1" t="s">
        <v>56</v>
      </c>
      <c r="B13" t="s">
        <v>26</v>
      </c>
      <c r="C13" t="s">
        <v>72</v>
      </c>
      <c r="D13" s="4" t="str">
        <f>IF(LEN(A13)&gt;15,LEFT(A13,13)&amp;"..",LEFT(A13,15))</f>
        <v>Cablecom Digi..</v>
      </c>
      <c r="E13" s="5">
        <f>VLOOKUP($A13,IF($B13="voip",voip_proper,landline_proper),2,FALSE)/91*60*100</f>
        <v>146.37362637362639</v>
      </c>
      <c r="F13" s="5">
        <f>VLOOKUP($A13,IF($B13="voip",voip_mobile,landline_mobile),2,FALSE)/91*60*100</f>
        <v>146.37362637362639</v>
      </c>
      <c r="G13" s="5">
        <f>AVERAGE(E13,F13)</f>
        <v>146.37362637362639</v>
      </c>
    </row>
    <row r="14" spans="1:7">
      <c r="A14" s="1" t="s">
        <v>57</v>
      </c>
      <c r="B14" t="s">
        <v>26</v>
      </c>
      <c r="C14" t="s">
        <v>72</v>
      </c>
      <c r="D14" s="4" t="str">
        <f>IF(LEN(A14)&gt;15,LEFT(A14,13)&amp;"..",LEFT(A14,15))</f>
        <v>Vartec old</v>
      </c>
      <c r="E14" s="5">
        <f>VLOOKUP($A14,IF($B14="voip",voip_proper,landline_proper),2,FALSE)/91*60*100</f>
        <v>135.16483516483518</v>
      </c>
      <c r="F14" s="5">
        <f>VLOOKUP($A14,IF($B14="voip",voip_mobile,landline_mobile),2,FALSE)/91*60*100</f>
        <v>150.32967032967034</v>
      </c>
      <c r="G14" s="5">
        <f>AVERAGE(E14,F14)</f>
        <v>142.74725274725276</v>
      </c>
    </row>
    <row r="15" spans="1:7">
      <c r="A15" s="1" t="s">
        <v>55</v>
      </c>
      <c r="B15" t="s">
        <v>26</v>
      </c>
      <c r="C15" t="s">
        <v>72</v>
      </c>
      <c r="D15" s="4" t="str">
        <f>IF(LEN(A15)&gt;15,LEFT(A15,13)&amp;"..",LEFT(A15,15))</f>
        <v>Primus Spectra</v>
      </c>
      <c r="E15" s="5">
        <f>VLOOKUP($A15,IF($B15="voip",voip_proper,landline_proper),2,FALSE)/91*60*100</f>
        <v>128.57142857142858</v>
      </c>
      <c r="F15" s="5">
        <f>VLOOKUP($A15,IF($B15="voip",voip_mobile,landline_mobile),2,FALSE)/91*60*100</f>
        <v>128.57142857142858</v>
      </c>
      <c r="G15" s="5">
        <f>AVERAGE(E15,F15)</f>
        <v>128.57142857142858</v>
      </c>
    </row>
    <row r="16" spans="1:7">
      <c r="A16" s="1" t="s">
        <v>42</v>
      </c>
      <c r="B16" t="s">
        <v>26</v>
      </c>
      <c r="C16" t="s">
        <v>72</v>
      </c>
      <c r="D16" s="4" t="str">
        <f>IF(LEN(A16)&gt;15,LEFT(A16,13)&amp;"..",LEFT(A16,15))</f>
        <v>Swisscom</v>
      </c>
      <c r="E16" s="5">
        <f>VLOOKUP($A16,IF($B16="voip",voip_proper,landline_proper),2,FALSE)/91*60*100</f>
        <v>125.27472527472527</v>
      </c>
      <c r="F16" s="5">
        <f>VLOOKUP($A16,IF($B16="voip",voip_mobile,landline_mobile),2,FALSE)/91*60*100</f>
        <v>125.27472527472527</v>
      </c>
      <c r="G16" s="5">
        <f>AVERAGE(E16,F16)</f>
        <v>125.27472527472527</v>
      </c>
    </row>
    <row r="17" spans="1:7">
      <c r="A17" s="1" t="s">
        <v>45</v>
      </c>
      <c r="B17" t="s">
        <v>26</v>
      </c>
      <c r="C17" t="s">
        <v>72</v>
      </c>
      <c r="D17" s="4" t="str">
        <f>IF(LEN(A17)&gt;15,LEFT(A17,13)&amp;"..",LEFT(A17,15))</f>
        <v>Profitel</v>
      </c>
      <c r="E17" s="5">
        <f>VLOOKUP($A17,IF($B17="voip",voip_proper,landline_proper),2,FALSE)/91*60*100</f>
        <v>125.27472527472527</v>
      </c>
      <c r="F17" s="5">
        <f>VLOOKUP($A17,IF($B17="voip",voip_mobile,landline_mobile),2,FALSE)/91*60*100</f>
        <v>125.27472527472527</v>
      </c>
      <c r="G17" s="5">
        <f>AVERAGE(E17,F17)</f>
        <v>125.27472527472527</v>
      </c>
    </row>
    <row r="18" spans="1:7">
      <c r="A18" s="1" t="s">
        <v>46</v>
      </c>
      <c r="B18" t="s">
        <v>26</v>
      </c>
      <c r="C18" t="s">
        <v>72</v>
      </c>
      <c r="D18" s="4" t="str">
        <f>IF(LEN(A18)&gt;15,LEFT(A18,13)&amp;"..",LEFT(A18,15))</f>
        <v>Swisscom half..</v>
      </c>
      <c r="E18" s="5">
        <f>VLOOKUP($A18,IF($B18="voip",voip_proper,landline_proper),2,FALSE)/91*60*100</f>
        <v>125.27472527472527</v>
      </c>
      <c r="F18" s="5">
        <f>VLOOKUP($A18,IF($B18="voip",voip_mobile,landline_mobile),2,FALSE)/91*60*100</f>
        <v>125.27472527472527</v>
      </c>
      <c r="G18" s="5">
        <f>AVERAGE(E18,F18)</f>
        <v>125.27472527472527</v>
      </c>
    </row>
    <row r="19" spans="1:7">
      <c r="A19" s="1" t="s">
        <v>50</v>
      </c>
      <c r="B19" t="s">
        <v>26</v>
      </c>
      <c r="C19" t="s">
        <v>72</v>
      </c>
      <c r="D19" s="4" t="str">
        <f>IF(LEN(A19)&gt;15,LEFT(A19,13)&amp;"..",LEFT(A19,15))</f>
        <v>Swisscom half..</v>
      </c>
      <c r="E19" s="5">
        <f>VLOOKUP($A19,IF($B19="voip",voip_proper,landline_proper),2,FALSE)/91*60*100</f>
        <v>125.27472527472527</v>
      </c>
      <c r="F19" s="5">
        <f>VLOOKUP($A19,IF($B19="voip",voip_mobile,landline_mobile),2,FALSE)/91*60*100</f>
        <v>125.27472527472527</v>
      </c>
      <c r="G19" s="5">
        <f>AVERAGE(E19,F19)</f>
        <v>125.27472527472527</v>
      </c>
    </row>
    <row r="20" spans="1:7">
      <c r="A20" s="1" t="s">
        <v>52</v>
      </c>
      <c r="B20" t="s">
        <v>26</v>
      </c>
      <c r="C20" t="s">
        <v>72</v>
      </c>
      <c r="D20" s="4" t="str">
        <f>IF(LEN(A20)&gt;15,LEFT(A20,13)&amp;"..",LEFT(A20,15))</f>
        <v>Balkatel</v>
      </c>
      <c r="E20" s="5">
        <f>VLOOKUP($A20,IF($B20="voip",voip_proper,landline_proper),2,FALSE)/91*60*100</f>
        <v>125.27472527472527</v>
      </c>
      <c r="F20" s="5">
        <f>VLOOKUP($A20,IF($B20="voip",voip_mobile,landline_mobile),2,FALSE)/91*60*100</f>
        <v>125.27472527472527</v>
      </c>
      <c r="G20" s="5">
        <f>AVERAGE(E20,F20)</f>
        <v>125.27472527472527</v>
      </c>
    </row>
    <row r="21" spans="1:7">
      <c r="A21" s="1" t="s">
        <v>54</v>
      </c>
      <c r="B21" t="s">
        <v>26</v>
      </c>
      <c r="C21" t="s">
        <v>72</v>
      </c>
      <c r="D21" s="4" t="str">
        <f>IF(LEN(A21)&gt;15,LEFT(A21,13)&amp;"..",LEFT(A21,15))</f>
        <v>Swisscom Plau..</v>
      </c>
      <c r="E21" s="5">
        <f>VLOOKUP($A21,IF($B21="voip",voip_proper,landline_proper),2,FALSE)/91*60*100</f>
        <v>125.27472527472527</v>
      </c>
      <c r="F21" s="5">
        <f>VLOOKUP($A21,IF($B21="voip",voip_mobile,landline_mobile),2,FALSE)/91*60*100</f>
        <v>125.27472527472527</v>
      </c>
      <c r="G21" s="5">
        <f>AVERAGE(E21,F21)</f>
        <v>125.27472527472527</v>
      </c>
    </row>
    <row r="22" spans="1:7">
      <c r="A22" s="1" t="s">
        <v>47</v>
      </c>
      <c r="B22" t="s">
        <v>26</v>
      </c>
      <c r="C22" t="s">
        <v>72</v>
      </c>
      <c r="D22" s="4" t="str">
        <f>IF(LEN(A22)&gt;15,LEFT(A22,13)&amp;"..",LEFT(A22,15))</f>
        <v>Telecom FL</v>
      </c>
      <c r="E22" s="5">
        <f>VLOOKUP($A22,IF($B22="voip",voip_proper,landline_proper),2,FALSE)/91*60*100</f>
        <v>105.4945054945055</v>
      </c>
      <c r="F22" s="5">
        <f>VLOOKUP($A22,IF($B22="voip",voip_mobile,landline_mobile),2,FALSE)/91*60*100</f>
        <v>125.27472527472527</v>
      </c>
      <c r="G22" s="5">
        <f>AVERAGE(E22,F22)</f>
        <v>115.38461538461539</v>
      </c>
    </row>
    <row r="23" spans="1:7">
      <c r="A23" s="1" t="s">
        <v>44</v>
      </c>
      <c r="B23" t="s">
        <v>26</v>
      </c>
      <c r="C23" t="s">
        <v>72</v>
      </c>
      <c r="D23" s="4" t="str">
        <f>IF(LEN(A23)&gt;15,LEFT(A23,13)&amp;"..",LEFT(A23,15))</f>
        <v>Télésonique</v>
      </c>
      <c r="E23" s="5">
        <f>VLOOKUP($A23,IF($B23="voip",voip_proper,landline_proper),2,FALSE)/91*60*100</f>
        <v>98.901098901098905</v>
      </c>
      <c r="F23" s="5">
        <f>VLOOKUP($A23,IF($B23="voip",voip_mobile,landline_mobile),2,FALSE)/91*60*100</f>
        <v>125.27472527472527</v>
      </c>
      <c r="G23" s="5">
        <f>AVERAGE(E23,F23)</f>
        <v>112.08791208791209</v>
      </c>
    </row>
    <row r="24" spans="1:7">
      <c r="A24" s="1" t="s">
        <v>43</v>
      </c>
      <c r="B24" t="s">
        <v>26</v>
      </c>
      <c r="C24" t="s">
        <v>72</v>
      </c>
      <c r="D24" s="4" t="str">
        <f>IF(LEN(A24)&gt;15,LEFT(A24,13)&amp;"..",LEFT(A24,15))</f>
        <v>Latinotel</v>
      </c>
      <c r="E24" s="5">
        <f>VLOOKUP($A24,IF($B24="voip",voip_proper,landline_proper),2,FALSE)/91*60*100</f>
        <v>92.307692307692307</v>
      </c>
      <c r="F24" s="5">
        <f>VLOOKUP($A24,IF($B24="voip",voip_mobile,landline_mobile),2,FALSE)/91*60*100</f>
        <v>125.27472527472527</v>
      </c>
      <c r="G24" s="5">
        <f>AVERAGE(E24,F24)</f>
        <v>108.79120879120879</v>
      </c>
    </row>
    <row r="25" spans="1:7">
      <c r="A25" s="1" t="s">
        <v>40</v>
      </c>
      <c r="B25" t="s">
        <v>26</v>
      </c>
      <c r="C25" t="s">
        <v>72</v>
      </c>
      <c r="D25" s="4" t="str">
        <f>IF(LEN(A25)&gt;15,LEFT(A25,13)&amp;"..",LEFT(A25,15))</f>
        <v>MyTel Swiss S..</v>
      </c>
      <c r="E25" s="5">
        <f>VLOOKUP($A25,IF($B25="voip",voip_proper,landline_proper),2,FALSE)/91*60*100</f>
        <v>100.21978021978022</v>
      </c>
      <c r="F25" s="5">
        <f>VLOOKUP($A25,IF($B25="voip",voip_mobile,landline_mobile),2,FALSE)/91*60*100</f>
        <v>100.21978021978022</v>
      </c>
      <c r="G25" s="5">
        <f>AVERAGE(E25,F25)</f>
        <v>100.21978021978022</v>
      </c>
    </row>
    <row r="26" spans="1:7">
      <c r="A26" s="1" t="s">
        <v>41</v>
      </c>
      <c r="B26" t="s">
        <v>26</v>
      </c>
      <c r="C26" t="s">
        <v>72</v>
      </c>
      <c r="D26" s="4" t="str">
        <f>IF(LEN(A26)&gt;15,LEFT(A26,13)&amp;"..",LEFT(A26,15))</f>
        <v>Solnet Voice</v>
      </c>
      <c r="E26" s="5">
        <f>VLOOKUP($A26,IF($B26="voip",voip_proper,landline_proper),2,FALSE)/91*60*100</f>
        <v>78.461538461538467</v>
      </c>
      <c r="F26" s="5">
        <f>VLOOKUP($A26,IF($B26="voip",voip_mobile,landline_mobile),2,FALSE)/91*60*100</f>
        <v>118.02197802197803</v>
      </c>
      <c r="G26" s="5">
        <f>AVERAGE(E26,F26)</f>
        <v>98.241758241758248</v>
      </c>
    </row>
    <row r="27" spans="1:7">
      <c r="A27" s="1" t="s">
        <v>35</v>
      </c>
      <c r="B27" t="s">
        <v>26</v>
      </c>
      <c r="C27" t="s">
        <v>72</v>
      </c>
      <c r="D27" s="4" t="str">
        <f>IF(LEN(A27)&gt;15,LEFT(A27,13)&amp;"..",LEFT(A27,15))</f>
        <v>Swisscom half..</v>
      </c>
      <c r="E27" s="5">
        <f>VLOOKUP($A27,IF($B27="voip",voip_proper,landline_proper),2,FALSE)/91*60*100</f>
        <v>62.637362637362635</v>
      </c>
      <c r="F27" s="5">
        <f>VLOOKUP($A27,IF($B27="voip",voip_mobile,landline_mobile),2,FALSE)/91*60*100</f>
        <v>125.27472527472527</v>
      </c>
      <c r="G27" s="5">
        <f>AVERAGE(E27,F27)</f>
        <v>93.956043956043956</v>
      </c>
    </row>
    <row r="28" spans="1:7">
      <c r="A28" s="1" t="s">
        <v>37</v>
      </c>
      <c r="B28" t="s">
        <v>26</v>
      </c>
      <c r="C28" t="s">
        <v>72</v>
      </c>
      <c r="D28" s="4" t="str">
        <f>IF(LEN(A28)&gt;15,LEFT(A28,13)&amp;"..",LEFT(A28,15))</f>
        <v>Swisscom half..</v>
      </c>
      <c r="E28" s="5">
        <f>VLOOKUP($A28,IF($B28="voip",voip_proper,landline_proper),2,FALSE)/91*60*100</f>
        <v>62.637362637362635</v>
      </c>
      <c r="F28" s="5">
        <f>VLOOKUP($A28,IF($B28="voip",voip_mobile,landline_mobile),2,FALSE)/91*60*100</f>
        <v>125.27472527472527</v>
      </c>
      <c r="G28" s="5">
        <f>AVERAGE(E28,F28)</f>
        <v>93.956043956043956</v>
      </c>
    </row>
    <row r="29" spans="1:7">
      <c r="A29" s="1" t="s">
        <v>39</v>
      </c>
      <c r="B29" t="s">
        <v>26</v>
      </c>
      <c r="C29" t="s">
        <v>72</v>
      </c>
      <c r="D29" s="4" t="str">
        <f>IF(LEN(A29)&gt;15,LEFT(A29,13)&amp;"..",LEFT(A29,15))</f>
        <v>Telebroke Bus..</v>
      </c>
      <c r="E29" s="5">
        <f>VLOOKUP($A29,IF($B29="voip",voip_proper,landline_proper),2,FALSE)/91*60*100</f>
        <v>75.164835164835168</v>
      </c>
      <c r="F29" s="5">
        <f>VLOOKUP($A29,IF($B29="voip",voip_mobile,landline_mobile),2,FALSE)/91*60*100</f>
        <v>100.21978021978022</v>
      </c>
      <c r="G29" s="5">
        <f>AVERAGE(E29,F29)</f>
        <v>87.692307692307693</v>
      </c>
    </row>
    <row r="30" spans="1:7">
      <c r="A30" s="1" t="s">
        <v>36</v>
      </c>
      <c r="B30" t="s">
        <v>26</v>
      </c>
      <c r="C30" t="s">
        <v>72</v>
      </c>
      <c r="D30" s="4" t="str">
        <f>IF(LEN(A30)&gt;15,LEFT(A30,13)&amp;"..",LEFT(A30,15))</f>
        <v>MyTel Interna..</v>
      </c>
      <c r="E30" s="5">
        <f>VLOOKUP($A30,IF($B30="voip",voip_proper,landline_proper),2,FALSE)/91*60*100</f>
        <v>79.780219780219781</v>
      </c>
      <c r="F30" s="5">
        <f>VLOOKUP($A30,IF($B30="voip",voip_mobile,landline_mobile),2,FALSE)/91*60*100</f>
        <v>79.780219780219781</v>
      </c>
      <c r="G30" s="5">
        <f>AVERAGE(E30,F30)</f>
        <v>79.780219780219781</v>
      </c>
    </row>
    <row r="31" spans="1:7">
      <c r="A31" s="1" t="s">
        <v>38</v>
      </c>
      <c r="B31" t="s">
        <v>26</v>
      </c>
      <c r="C31" t="s">
        <v>72</v>
      </c>
      <c r="D31" s="4" t="str">
        <f>IF(LEN(A31)&gt;15,LEFT(A31,13)&amp;"..",LEFT(A31,15))</f>
        <v>EconoPhone</v>
      </c>
      <c r="E31" s="5">
        <f>VLOOKUP($A31,IF($B31="voip",voip_proper,landline_proper),2,FALSE)/91*60*100</f>
        <v>74.505494505494497</v>
      </c>
      <c r="F31" s="5">
        <f>VLOOKUP($A31,IF($B31="voip",voip_mobile,landline_mobile),2,FALSE)/91*60*100</f>
        <v>84.395604395604394</v>
      </c>
      <c r="G31" s="5">
        <f>AVERAGE(E31,F31)</f>
        <v>79.450549450549445</v>
      </c>
    </row>
    <row r="32" spans="1:7">
      <c r="A32" s="1" t="s">
        <v>24</v>
      </c>
      <c r="B32" t="s">
        <v>70</v>
      </c>
      <c r="C32" t="s">
        <v>71</v>
      </c>
      <c r="D32" s="4" t="str">
        <f>IF(LEN(A32)&gt;15,LEFT(A32,13)&amp;"..",LEFT(A32,15))</f>
        <v>Phonestar</v>
      </c>
      <c r="E32" s="5">
        <f>VLOOKUP($A32,IF($B32="voip",voip_proper,landline_proper),2,FALSE)/91*60*100</f>
        <v>66.593406593406584</v>
      </c>
      <c r="F32" s="5">
        <f>VLOOKUP($A32,IF($B32="voip",voip_mobile,landline_mobile),2,FALSE)/91*60*100</f>
        <v>68.571428571428569</v>
      </c>
      <c r="G32" s="5">
        <f>AVERAGE(E32,F32)</f>
        <v>67.582417582417577</v>
      </c>
    </row>
    <row r="33" spans="1:7">
      <c r="A33" s="1" t="s">
        <v>34</v>
      </c>
      <c r="B33" t="s">
        <v>26</v>
      </c>
      <c r="C33" t="s">
        <v>72</v>
      </c>
      <c r="D33" s="4" t="str">
        <f>IF(LEN(A33)&gt;15,LEFT(A33,13)&amp;"..",LEFT(A33,15))</f>
        <v>abalon</v>
      </c>
      <c r="E33" s="5">
        <f>VLOOKUP($A33,IF($B33="voip",voip_proper,landline_proper),2,FALSE)/91*60*100</f>
        <v>46.153846153846153</v>
      </c>
      <c r="F33" s="5">
        <f>VLOOKUP($A33,IF($B33="voip",voip_mobile,landline_mobile),2,FALSE)/91*60*100</f>
        <v>72.527472527472526</v>
      </c>
      <c r="G33" s="5">
        <f>AVERAGE(E33,F33)</f>
        <v>59.340659340659343</v>
      </c>
    </row>
    <row r="34" spans="1:7">
      <c r="A34" s="1" t="s">
        <v>33</v>
      </c>
      <c r="B34" t="s">
        <v>26</v>
      </c>
      <c r="C34" t="s">
        <v>72</v>
      </c>
      <c r="D34" s="4" t="str">
        <f>IF(LEN(A34)&gt;15,LEFT(A34,13)&amp;"..",LEFT(A34,15))</f>
        <v>Intertel</v>
      </c>
      <c r="E34" s="5">
        <f>VLOOKUP($A34,IF($B34="voip",voip_proper,landline_proper),2,FALSE)/91*60*100</f>
        <v>42.197802197802197</v>
      </c>
      <c r="F34" s="5">
        <f>VLOOKUP($A34,IF($B34="voip",voip_mobile,landline_mobile),2,FALSE)/91*60*100</f>
        <v>75.164835164835168</v>
      </c>
      <c r="G34" s="5">
        <f>AVERAGE(E34,F34)</f>
        <v>58.681318681318686</v>
      </c>
    </row>
    <row r="35" spans="1:7">
      <c r="A35" s="1" t="s">
        <v>14</v>
      </c>
      <c r="B35" t="s">
        <v>70</v>
      </c>
      <c r="C35" t="s">
        <v>71</v>
      </c>
      <c r="D35" s="4" t="str">
        <f>IF(LEN(A35)&gt;15,LEFT(A35,13)&amp;"..",LEFT(A35,15))</f>
        <v>Dynamic-phone..</v>
      </c>
      <c r="E35" s="5">
        <f>VLOOKUP($A35,IF($B35="voip",voip_proper,landline_proper),2,FALSE)/91*60*100</f>
        <v>56.043956043956044</v>
      </c>
      <c r="F35" s="5">
        <f>VLOOKUP($A35,IF($B35="voip",voip_mobile,landline_mobile),2,FALSE)/91*60*100</f>
        <v>57.362637362637358</v>
      </c>
      <c r="G35" s="5">
        <f>AVERAGE(E35,F35)</f>
        <v>56.703296703296701</v>
      </c>
    </row>
    <row r="36" spans="1:7">
      <c r="A36" s="1" t="s">
        <v>16</v>
      </c>
      <c r="B36" t="s">
        <v>70</v>
      </c>
      <c r="C36" t="s">
        <v>71</v>
      </c>
      <c r="D36" s="4" t="str">
        <f>IF(LEN(A36)&gt;15,LEFT(A36,13)&amp;"..",LEFT(A36,15))</f>
        <v>Guest-voip.ch</v>
      </c>
      <c r="E36" s="5">
        <f>VLOOKUP($A36,IF($B36="voip",voip_proper,landline_proper),2,FALSE)/91*60*100</f>
        <v>56.043956043956044</v>
      </c>
      <c r="F36" s="5">
        <f>VLOOKUP($A36,IF($B36="voip",voip_mobile,landline_mobile),2,FALSE)/91*60*100</f>
        <v>57.362637362637358</v>
      </c>
      <c r="G36" s="5">
        <f>AVERAGE(E36,F36)</f>
        <v>56.703296703296701</v>
      </c>
    </row>
    <row r="37" spans="1:7">
      <c r="A37" s="1" t="s">
        <v>18</v>
      </c>
      <c r="B37" t="s">
        <v>70</v>
      </c>
      <c r="C37" t="s">
        <v>71</v>
      </c>
      <c r="D37" s="4" t="str">
        <f>IF(LEN(A37)&gt;15,LEFT(A37,13)&amp;"..",LEFT(A37,15))</f>
        <v>Voiplink</v>
      </c>
      <c r="E37" s="5">
        <f>VLOOKUP($A37,IF($B37="voip",voip_proper,landline_proper),2,FALSE)/91*60*100</f>
        <v>56.043956043956044</v>
      </c>
      <c r="F37" s="5">
        <f>VLOOKUP($A37,IF($B37="voip",voip_mobile,landline_mobile),2,FALSE)/91*60*100</f>
        <v>57.362637362637358</v>
      </c>
      <c r="G37" s="5">
        <f>AVERAGE(E37,F37)</f>
        <v>56.703296703296701</v>
      </c>
    </row>
    <row r="38" spans="1:7">
      <c r="A38" s="1" t="s">
        <v>20</v>
      </c>
      <c r="B38" t="s">
        <v>70</v>
      </c>
      <c r="C38" t="s">
        <v>71</v>
      </c>
      <c r="D38" s="4" t="str">
        <f>IF(LEN(A38)&gt;15,LEFT(A38,13)&amp;"..",LEFT(A38,15))</f>
        <v>Citytel</v>
      </c>
      <c r="E38" s="5">
        <f>VLOOKUP($A38,IF($B38="voip",voip_proper,landline_proper),2,FALSE)/91*60*100</f>
        <v>56.043956043956044</v>
      </c>
      <c r="F38" s="5">
        <f>VLOOKUP($A38,IF($B38="voip",voip_mobile,landline_mobile),2,FALSE)/91*60*100</f>
        <v>57.362637362637358</v>
      </c>
      <c r="G38" s="5">
        <f>AVERAGE(E38,F38)</f>
        <v>56.703296703296701</v>
      </c>
    </row>
    <row r="39" spans="1:7">
      <c r="A39" s="1" t="s">
        <v>22</v>
      </c>
      <c r="B39" t="s">
        <v>70</v>
      </c>
      <c r="C39" t="s">
        <v>71</v>
      </c>
      <c r="D39" s="4" t="str">
        <f>IF(LEN(A39)&gt;15,LEFT(A39,13)&amp;"..",LEFT(A39,15))</f>
        <v>Onephone Swiss</v>
      </c>
      <c r="E39" s="5">
        <f>VLOOKUP($A39,IF($B39="voip",voip_proper,landline_proper),2,FALSE)/91*60*100</f>
        <v>56.043956043956044</v>
      </c>
      <c r="F39" s="5">
        <f>VLOOKUP($A39,IF($B39="voip",voip_mobile,landline_mobile),2,FALSE)/91*60*100</f>
        <v>57.362637362637358</v>
      </c>
      <c r="G39" s="5">
        <f>AVERAGE(E39,F39)</f>
        <v>56.703296703296701</v>
      </c>
    </row>
    <row r="40" spans="1:7">
      <c r="A40" s="1" t="s">
        <v>23</v>
      </c>
      <c r="B40" t="s">
        <v>70</v>
      </c>
      <c r="C40" t="s">
        <v>71</v>
      </c>
      <c r="D40" s="4" t="str">
        <f>IF(LEN(A40)&gt;15,LEFT(A40,13)&amp;"..",LEFT(A40,15))</f>
        <v>Onephone Inte..</v>
      </c>
      <c r="E40" s="5">
        <f>VLOOKUP($A40,IF($B40="voip",voip_proper,landline_proper),2,FALSE)/91*60*100</f>
        <v>56.043956043956044</v>
      </c>
      <c r="F40" s="5">
        <f>VLOOKUP($A40,IF($B40="voip",voip_mobile,landline_mobile),2,FALSE)/91*60*100</f>
        <v>57.362637362637358</v>
      </c>
      <c r="G40" s="5">
        <f>AVERAGE(E40,F40)</f>
        <v>56.703296703296701</v>
      </c>
    </row>
    <row r="41" spans="1:7">
      <c r="A41" s="1" t="s">
        <v>21</v>
      </c>
      <c r="B41" t="s">
        <v>70</v>
      </c>
      <c r="C41" t="s">
        <v>71</v>
      </c>
      <c r="D41" s="4" t="str">
        <f>IF(LEN(A41)&gt;15,LEFT(A41,13)&amp;"..",LEFT(A41,15))</f>
        <v>Ticinocom Dig..</v>
      </c>
      <c r="E41" s="5">
        <f>VLOOKUP($A41,IF($B41="voip",voip_proper,landline_proper),2,FALSE)/91*60*100</f>
        <v>53.406593406593409</v>
      </c>
      <c r="F41" s="5">
        <f>VLOOKUP($A41,IF($B41="voip",voip_mobile,landline_mobile),2,FALSE)/91*60*100</f>
        <v>53.406593406593409</v>
      </c>
      <c r="G41" s="5">
        <f>AVERAGE(E41,F41)</f>
        <v>53.406593406593409</v>
      </c>
    </row>
    <row r="42" spans="1:7">
      <c r="A42" s="1" t="s">
        <v>15</v>
      </c>
      <c r="B42" t="s">
        <v>70</v>
      </c>
      <c r="C42" t="s">
        <v>71</v>
      </c>
      <c r="D42" s="4" t="str">
        <f>IF(LEN(A42)&gt;15,LEFT(A42,13)&amp;"..",LEFT(A42,15))</f>
        <v>E-fon</v>
      </c>
      <c r="E42" s="5">
        <f>VLOOKUP($A42,IF($B42="voip",voip_proper,landline_proper),2,FALSE)/91*60*100</f>
        <v>38.901098901098898</v>
      </c>
      <c r="F42" s="5">
        <f>VLOOKUP($A42,IF($B42="voip",voip_mobile,landline_mobile),2,FALSE)/91*60*100</f>
        <v>57.362637362637358</v>
      </c>
      <c r="G42" s="5">
        <f>AVERAGE(E42,F42)</f>
        <v>48.131868131868131</v>
      </c>
    </row>
    <row r="43" spans="1:7">
      <c r="A43" s="1" t="s">
        <v>17</v>
      </c>
      <c r="B43" t="s">
        <v>70</v>
      </c>
      <c r="C43" t="s">
        <v>71</v>
      </c>
      <c r="D43" s="4" t="str">
        <f>IF(LEN(A43)&gt;15,LEFT(A43,13)&amp;"..",LEFT(A43,15))</f>
        <v>Mexan</v>
      </c>
      <c r="E43" s="5">
        <f>VLOOKUP($A43,IF($B43="voip",voip_proper,landline_proper),2,FALSE)/91*60*100</f>
        <v>38.901098901098898</v>
      </c>
      <c r="F43" s="5">
        <f>VLOOKUP($A43,IF($B43="voip",voip_mobile,landline_mobile),2,FALSE)/91*60*100</f>
        <v>57.362637362637358</v>
      </c>
      <c r="G43" s="5">
        <f>AVERAGE(E43,F43)</f>
        <v>48.131868131868131</v>
      </c>
    </row>
    <row r="44" spans="1:7">
      <c r="A44" s="1" t="s">
        <v>19</v>
      </c>
      <c r="B44" t="s">
        <v>70</v>
      </c>
      <c r="C44" t="s">
        <v>71</v>
      </c>
      <c r="D44" s="4" t="str">
        <f>IF(LEN(A44)&gt;15,LEFT(A44,13)&amp;"..",LEFT(A44,15))</f>
        <v>TIC VoIP</v>
      </c>
      <c r="E44" s="5">
        <f>VLOOKUP($A44,IF($B44="voip",voip_proper,landline_proper),2,FALSE)/91*60*100</f>
        <v>38.901098901098898</v>
      </c>
      <c r="F44" s="5">
        <f>VLOOKUP($A44,IF($B44="voip",voip_mobile,landline_mobile),2,FALSE)/91*60*100</f>
        <v>57.362637362637358</v>
      </c>
      <c r="G44" s="5">
        <f>AVERAGE(E44,F44)</f>
        <v>48.131868131868131</v>
      </c>
    </row>
    <row r="45" spans="1:7">
      <c r="A45" s="1" t="s">
        <v>32</v>
      </c>
      <c r="B45" t="s">
        <v>26</v>
      </c>
      <c r="C45" t="s">
        <v>72</v>
      </c>
      <c r="D45" s="4" t="str">
        <f>IF(LEN(A45)&gt;15,LEFT(A45,13)&amp;"..",LEFT(A45,15))</f>
        <v>Mobilezone Co..</v>
      </c>
      <c r="E45" s="5">
        <f>VLOOKUP($A45,IF($B45="voip",voip_proper,landline_proper),2,FALSE)/91*60*100</f>
        <v>44.835164835164839</v>
      </c>
      <c r="F45" s="5">
        <f>VLOOKUP($A45,IF($B45="voip",voip_mobile,landline_mobile),2,FALSE)/91*60*100</f>
        <v>46.153846153846153</v>
      </c>
      <c r="G45" s="5">
        <f>AVERAGE(E45,F45)</f>
        <v>45.494505494505496</v>
      </c>
    </row>
    <row r="46" spans="1:7">
      <c r="A46" s="1" t="s">
        <v>29</v>
      </c>
      <c r="B46" t="s">
        <v>26</v>
      </c>
      <c r="C46" t="s">
        <v>72</v>
      </c>
      <c r="D46" s="4" t="str">
        <f>IF(LEN(A46)&gt;15,LEFT(A46,13)&amp;"..",LEFT(A46,15))</f>
        <v>Talk Talk Day</v>
      </c>
      <c r="E46" s="5">
        <f>VLOOKUP($A46,IF($B46="voip",voip_proper,landline_proper),2,FALSE)/91*60*100</f>
        <v>39.560439560439562</v>
      </c>
      <c r="F46" s="5">
        <f>VLOOKUP($A46,IF($B46="voip",voip_mobile,landline_mobile),2,FALSE)/91*60*100</f>
        <v>46.153846153846153</v>
      </c>
      <c r="G46" s="5">
        <f>AVERAGE(E46,F46)</f>
        <v>42.857142857142861</v>
      </c>
    </row>
    <row r="47" spans="1:7">
      <c r="A47" s="1" t="s">
        <v>31</v>
      </c>
      <c r="B47" t="s">
        <v>26</v>
      </c>
      <c r="C47" t="s">
        <v>72</v>
      </c>
      <c r="D47" s="4" t="str">
        <f>IF(LEN(A47)&gt;15,LEFT(A47,13)&amp;"..",LEFT(A47,15))</f>
        <v>Talk Talk Night</v>
      </c>
      <c r="E47" s="5">
        <f>VLOOKUP($A47,IF($B47="voip",voip_proper,landline_proper),2,FALSE)/91*60*100</f>
        <v>39.560439560439562</v>
      </c>
      <c r="F47" s="5">
        <f>VLOOKUP($A47,IF($B47="voip",voip_mobile,landline_mobile),2,FALSE)/91*60*100</f>
        <v>46.153846153846153</v>
      </c>
      <c r="G47" s="5">
        <f>AVERAGE(E47,F47)</f>
        <v>42.857142857142861</v>
      </c>
    </row>
    <row r="48" spans="1:7">
      <c r="A48" s="1" t="s">
        <v>30</v>
      </c>
      <c r="B48" t="s">
        <v>26</v>
      </c>
      <c r="C48" t="s">
        <v>72</v>
      </c>
      <c r="D48" s="4" t="str">
        <f>IF(LEN(A48)&gt;15,LEFT(A48,13)&amp;"..",LEFT(A48,15))</f>
        <v>PhoneWorld Bu..</v>
      </c>
      <c r="E48" s="5">
        <f>VLOOKUP($A48,IF($B48="voip",voip_proper,landline_proper),2,FALSE)/91*60*100</f>
        <v>42.197802197802197</v>
      </c>
      <c r="F48" s="5">
        <f>VLOOKUP($A48,IF($B48="voip",voip_mobile,landline_mobile),2,FALSE)/91*60*100</f>
        <v>42.197802197802197</v>
      </c>
      <c r="G48" s="5">
        <f>AVERAGE(E48,F48)</f>
        <v>42.197802197802197</v>
      </c>
    </row>
    <row r="49" spans="1:7">
      <c r="A49" s="1" t="s">
        <v>13</v>
      </c>
      <c r="B49" t="s">
        <v>70</v>
      </c>
      <c r="C49" t="s">
        <v>71</v>
      </c>
      <c r="D49" s="4" t="str">
        <f>IF(LEN(A49)&gt;15,LEFT(A49,13)&amp;"..",LEFT(A49,15))</f>
        <v>Green.ch Home..</v>
      </c>
      <c r="E49" s="5">
        <f>VLOOKUP($A49,IF($B49="voip",voip_proper,landline_proper),2,FALSE)/91*60*100</f>
        <v>29.670329670329672</v>
      </c>
      <c r="F49" s="5">
        <f>VLOOKUP($A49,IF($B49="voip",voip_mobile,landline_mobile),2,FALSE)/91*60*100</f>
        <v>54.065934065934066</v>
      </c>
      <c r="G49" s="5">
        <f>AVERAGE(E49,F49)</f>
        <v>41.868131868131869</v>
      </c>
    </row>
    <row r="50" spans="1:7">
      <c r="A50" s="1" t="s">
        <v>27</v>
      </c>
      <c r="B50" t="s">
        <v>26</v>
      </c>
      <c r="C50" t="s">
        <v>72</v>
      </c>
      <c r="D50" s="4" t="str">
        <f>IF(LEN(A50)&gt;15,LEFT(A50,13)&amp;"..",LEFT(A50,15))</f>
        <v>RedTelecom 10..</v>
      </c>
      <c r="E50" s="5">
        <f>VLOOKUP($A50,IF($B50="voip",voip_proper,landline_proper),2,FALSE)/91*60*100</f>
        <v>32.967032967032971</v>
      </c>
      <c r="F50" s="5">
        <f>VLOOKUP($A50,IF($B50="voip",voip_mobile,landline_mobile),2,FALSE)/91*60*100</f>
        <v>32.967032967032971</v>
      </c>
      <c r="G50" s="5">
        <f>AVERAGE(E50,F50)</f>
        <v>32.967032967032971</v>
      </c>
    </row>
    <row r="51" spans="1:7">
      <c r="A51" s="1" t="s">
        <v>28</v>
      </c>
      <c r="B51" t="s">
        <v>26</v>
      </c>
      <c r="C51" t="s">
        <v>72</v>
      </c>
      <c r="D51" s="4" t="str">
        <f>IF(LEN(A51)&gt;15,LEFT(A51,13)&amp;"..",LEFT(A51,15))</f>
        <v>RedTelecom 10..</v>
      </c>
      <c r="E51" s="5">
        <f>VLOOKUP($A51,IF($B51="voip",voip_proper,landline_proper),2,FALSE)/91*60*100</f>
        <v>32.967032967032971</v>
      </c>
      <c r="F51" s="5">
        <f>VLOOKUP($A51,IF($B51="voip",voip_mobile,landline_mobile),2,FALSE)/91*60*100</f>
        <v>32.967032967032971</v>
      </c>
      <c r="G51" s="5">
        <f>AVERAGE(E51,F51)</f>
        <v>32.967032967032971</v>
      </c>
    </row>
    <row r="52" spans="1:7">
      <c r="A52" s="1" t="s">
        <v>11</v>
      </c>
      <c r="B52" t="s">
        <v>70</v>
      </c>
      <c r="C52" t="s">
        <v>71</v>
      </c>
      <c r="D52" s="4" t="str">
        <f>IF(LEN(A52)&gt;15,LEFT(A52,13)&amp;"..",LEFT(A52,15))</f>
        <v>Extrafon</v>
      </c>
      <c r="E52" s="5">
        <f>VLOOKUP($A52,IF($B52="voip",voip_proper,landline_proper),2,FALSE)/91*60*100</f>
        <v>25.054945054945055</v>
      </c>
      <c r="F52" s="5">
        <f>VLOOKUP($A52,IF($B52="voip",voip_mobile,landline_mobile),2,FALSE)/91*60*100</f>
        <v>34.945054945054949</v>
      </c>
      <c r="G52" s="5">
        <f>AVERAGE(E52,F52)</f>
        <v>30</v>
      </c>
    </row>
    <row r="53" spans="1:7">
      <c r="A53" s="1" t="s">
        <v>12</v>
      </c>
      <c r="B53" t="s">
        <v>70</v>
      </c>
      <c r="C53" t="s">
        <v>71</v>
      </c>
      <c r="D53" s="4" t="str">
        <f>IF(LEN(A53)&gt;15,LEFT(A53,13)&amp;"..",LEFT(A53,15))</f>
        <v>Give-me-fon</v>
      </c>
      <c r="E53" s="5">
        <f>VLOOKUP($A53,IF($B53="voip",voip_proper,landline_proper),2,FALSE)/91*60*100</f>
        <v>28.35164835164835</v>
      </c>
      <c r="F53" s="5">
        <f>VLOOKUP($A53,IF($B53="voip",voip_mobile,landline_mobile),2,FALSE)/91*60*100</f>
        <v>28.35164835164835</v>
      </c>
      <c r="G53" s="5">
        <f>AVERAGE(E53,F53)</f>
        <v>28.35164835164835</v>
      </c>
    </row>
    <row r="54" spans="1:7">
      <c r="A54" s="1" t="s">
        <v>8</v>
      </c>
      <c r="B54" t="s">
        <v>70</v>
      </c>
      <c r="C54" t="s">
        <v>71</v>
      </c>
      <c r="D54" s="4" t="str">
        <f>IF(LEN(A54)&gt;15,LEFT(A54,13)&amp;"..",LEFT(A54,15))</f>
        <v>Swiss IP Com ..</v>
      </c>
      <c r="E54" s="5">
        <f>VLOOKUP($A54,IF($B54="voip",voip_proper,landline_proper),2,FALSE)/91*60*100</f>
        <v>22.41758241758242</v>
      </c>
      <c r="F54" s="5">
        <f>VLOOKUP($A54,IF($B54="voip",voip_mobile,landline_mobile),2,FALSE)/91*60*100</f>
        <v>24.395604395604394</v>
      </c>
      <c r="G54" s="5">
        <f>AVERAGE(E54,F54)</f>
        <v>23.406593406593409</v>
      </c>
    </row>
    <row r="55" spans="1:7">
      <c r="A55" s="1" t="s">
        <v>9</v>
      </c>
      <c r="B55" t="s">
        <v>70</v>
      </c>
      <c r="C55" t="s">
        <v>71</v>
      </c>
      <c r="D55" s="4" t="str">
        <f>IF(LEN(A55)&gt;15,LEFT(A55,13)&amp;"..",LEFT(A55,15))</f>
        <v>Swiss IP Com ..</v>
      </c>
      <c r="E55" s="5">
        <f>VLOOKUP($A55,IF($B55="voip",voip_proper,landline_proper),2,FALSE)/91*60*100</f>
        <v>22.41758241758242</v>
      </c>
      <c r="F55" s="5">
        <f>VLOOKUP($A55,IF($B55="voip",voip_mobile,landline_mobile),2,FALSE)/91*60*100</f>
        <v>24.395604395604394</v>
      </c>
      <c r="G55" s="5">
        <f>AVERAGE(E55,F55)</f>
        <v>23.406593406593409</v>
      </c>
    </row>
    <row r="56" spans="1:7">
      <c r="A56" s="1" t="s">
        <v>10</v>
      </c>
      <c r="B56" t="s">
        <v>70</v>
      </c>
      <c r="C56" t="s">
        <v>71</v>
      </c>
      <c r="D56" s="4" t="str">
        <f>IF(LEN(A56)&gt;15,LEFT(A56,13)&amp;"..",LEFT(A56,15))</f>
        <v>Swiss IP Com ..</v>
      </c>
      <c r="E56" s="5">
        <f>VLOOKUP($A56,IF($B56="voip",voip_proper,landline_proper),2,FALSE)/91*60*100</f>
        <v>22.41758241758242</v>
      </c>
      <c r="F56" s="5">
        <f>VLOOKUP($A56,IF($B56="voip",voip_mobile,landline_mobile),2,FALSE)/91*60*100</f>
        <v>24.395604395604394</v>
      </c>
      <c r="G56" s="5">
        <f>AVERAGE(E56,F56)</f>
        <v>23.406593406593409</v>
      </c>
    </row>
    <row r="57" spans="1:7">
      <c r="A57" s="1" t="s">
        <v>7</v>
      </c>
      <c r="B57" t="s">
        <v>70</v>
      </c>
      <c r="C57" t="s">
        <v>71</v>
      </c>
      <c r="D57" s="4" t="str">
        <f>IF(LEN(A57)&gt;15,LEFT(A57,13)&amp;"..",LEFT(A57,15))</f>
        <v>Netstream Net..</v>
      </c>
      <c r="E57" s="5">
        <f>VLOOKUP($A57,IF($B57="voip",voip_proper,landline_proper),2,FALSE)/91*60*100</f>
        <v>21.758241758241759</v>
      </c>
      <c r="F57" s="5">
        <f>VLOOKUP($A57,IF($B57="voip",voip_mobile,landline_mobile),2,FALSE)/91*60*100</f>
        <v>23.736263736263734</v>
      </c>
      <c r="G57" s="5">
        <f>AVERAGE(E57,F57)</f>
        <v>22.747252747252745</v>
      </c>
    </row>
    <row r="58" spans="1:7">
      <c r="A58" s="1" t="s">
        <v>6</v>
      </c>
      <c r="B58" t="s">
        <v>70</v>
      </c>
      <c r="C58" t="s">
        <v>71</v>
      </c>
      <c r="D58" s="4" t="str">
        <f>IF(LEN(A58)&gt;15,LEFT(A58,13)&amp;"..",LEFT(A58,15))</f>
        <v>Sipcall.ch</v>
      </c>
      <c r="E58" s="5">
        <f>VLOOKUP($A58,IF($B58="voip",voip_proper,landline_proper),2,FALSE)/91*60*100</f>
        <v>21.758241758241759</v>
      </c>
      <c r="F58" s="5">
        <f>VLOOKUP($A58,IF($B58="voip",voip_mobile,landline_mobile),2,FALSE)/91*60*100</f>
        <v>14.505494505494507</v>
      </c>
      <c r="G58" s="5">
        <f>AVERAGE(E58,F58)</f>
        <v>18.131868131868131</v>
      </c>
    </row>
    <row r="59" spans="1:7">
      <c r="A59" s="1" t="s">
        <v>5</v>
      </c>
      <c r="B59" t="s">
        <v>70</v>
      </c>
      <c r="C59" t="s">
        <v>71</v>
      </c>
      <c r="D59" s="4" t="str">
        <f>IF(LEN(A59)&gt;15,LEFT(A59,13)&amp;"..",LEFT(A59,15))</f>
        <v>Peoplefone</v>
      </c>
      <c r="E59" s="5">
        <f>VLOOKUP($A59,IF($B59="voip",voip_proper,landline_proper),2,FALSE)/91*60*100</f>
        <v>13.186813186813188</v>
      </c>
      <c r="F59" s="5">
        <f>VLOOKUP($A59,IF($B59="voip",voip_mobile,landline_mobile),2,FALSE)/91*60*100</f>
        <v>13.186813186813188</v>
      </c>
      <c r="G59" s="5">
        <f>AVERAGE(E59,F59)</f>
        <v>13.186813186813188</v>
      </c>
    </row>
    <row r="60" spans="1:7">
      <c r="A60" s="1">
        <v>10787</v>
      </c>
      <c r="B60" t="s">
        <v>26</v>
      </c>
      <c r="C60" t="s">
        <v>72</v>
      </c>
      <c r="D60" s="4" t="str">
        <f>IF(LEN(A60)&gt;15,LEFT(A60,13)&amp;"..",LEFT(A60,15))</f>
        <v>10787</v>
      </c>
      <c r="E60" s="5">
        <f>VLOOKUP($A60,IF($B60="voip",voip_proper,landline_proper),2,FALSE)/91*60*100</f>
        <v>9.2307692307692335</v>
      </c>
      <c r="F60" s="5">
        <f>VLOOKUP($A60,IF($B60="voip",voip_mobile,landline_mobile),2,FALSE)/91*60*100</f>
        <v>9.2307692307692335</v>
      </c>
      <c r="G60" s="5">
        <f>AVERAGE(E60,F60)</f>
        <v>9.2307692307692335</v>
      </c>
    </row>
    <row r="61" spans="1:7">
      <c r="A61" s="1" t="s">
        <v>73</v>
      </c>
      <c r="B61" t="s">
        <v>70</v>
      </c>
      <c r="C61" t="s">
        <v>71</v>
      </c>
      <c r="D61" s="4" t="str">
        <f>IF(LEN(A61)&gt;15,LEFT(A61,13)&amp;"..",LEFT(A61,15))</f>
        <v>SWITZERNET</v>
      </c>
      <c r="E61" s="5">
        <f>VLOOKUP($A61,IF($B61="voip",voip_proper,landline_proper),2,FALSE)/91*60*100</f>
        <v>4.9450549450549453</v>
      </c>
      <c r="F61" s="5">
        <f>VLOOKUP($A61,IF($B61="voip",voip_mobile,landline_mobile),2,FALSE)/91*60*100</f>
        <v>4.9450549450549453</v>
      </c>
      <c r="G61" s="5">
        <f>AVERAGE(E61,F61)</f>
        <v>4.9450549450549453</v>
      </c>
    </row>
  </sheetData>
  <sortState ref="A3:G61">
    <sortCondition descending="1" ref="G61"/>
  </sortState>
  <pageMargins left="0.7" right="0.7" top="0.75" bottom="0.75" header="0.3" footer="0.3"/>
  <pageSetup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8" sqref="B28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Sheet1</vt:lpstr>
      <vt:lpstr>Sheet2</vt:lpstr>
      <vt:lpstr>Sheet3</vt:lpstr>
      <vt:lpstr>landline_mobile</vt:lpstr>
      <vt:lpstr>landline_proper</vt:lpstr>
      <vt:lpstr>voip_mobile</vt:lpstr>
      <vt:lpstr>voip_proper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2009-05-22T20:52:55Z</dcterms:modified>
</cp:coreProperties>
</file>